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"/>
    </mc:Choice>
  </mc:AlternateContent>
  <xr:revisionPtr revIDLastSave="0" documentId="13_ncr:1_{580E1BB0-8D82-4500-9129-E6D8005776E0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032020 6% SMP+5 ppbFiber" sheetId="2" r:id="rId1"/>
    <sheet name="Sheet1" sheetId="1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2" l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</calcChain>
</file>

<file path=xl/sharedStrings.xml><?xml version="1.0" encoding="utf-8"?>
<sst xmlns="http://schemas.openxmlformats.org/spreadsheetml/2006/main" count="28" uniqueCount="27">
  <si>
    <t xml:space="preserve">6 wt.% SMP+5 lb/bbl Fiber </t>
  </si>
  <si>
    <t>Temp 350</t>
  </si>
  <si>
    <t>min</t>
  </si>
  <si>
    <t>Time</t>
  </si>
  <si>
    <t>Filtrates</t>
  </si>
  <si>
    <t>Circulation Pressure</t>
  </si>
  <si>
    <t>Top Press</t>
  </si>
  <si>
    <t>Sealing Pressure</t>
  </si>
  <si>
    <t>Temperature</t>
  </si>
  <si>
    <t>Top pressure</t>
  </si>
  <si>
    <t>Back pressure</t>
  </si>
  <si>
    <t>Diffrential pressure</t>
  </si>
  <si>
    <t>Total Time</t>
  </si>
  <si>
    <t>Total time hrs</t>
  </si>
  <si>
    <t>time</t>
  </si>
  <si>
    <t>SMP</t>
  </si>
  <si>
    <t>xxxx</t>
  </si>
  <si>
    <t>TIME</t>
  </si>
  <si>
    <t>4;26</t>
  </si>
  <si>
    <t>Fiber</t>
  </si>
  <si>
    <t>Test Date:</t>
  </si>
  <si>
    <t>Sampole ID:</t>
  </si>
  <si>
    <t xml:space="preserve">Sample Information: </t>
  </si>
  <si>
    <t>Testing condition:</t>
  </si>
  <si>
    <t xml:space="preserve">300oF, 3000 microns </t>
  </si>
  <si>
    <t>SPM 6%+5 lb Fiber_3000m_300F</t>
  </si>
  <si>
    <t>SPM 6%+5 lb Fiber, 20 lb/bbl Bentonite, WBM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</si>
</sst>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2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15" fontId="4" fillId="3" borderId="2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0" fontId="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[2]Test!$K$4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'032020 6% SMP+5 ppbFiber'!$D$10:$D$48</c:f>
              <c:numCache>
                <c:formatCode>General</c:formatCode>
                <c:ptCount val="39"/>
                <c:pt idx="0">
                  <c:v>0</c:v>
                </c:pt>
                <c:pt idx="1">
                  <c:v>0.25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5.25</c:v>
                </c:pt>
                <c:pt idx="7">
                  <c:v>5.5</c:v>
                </c:pt>
                <c:pt idx="8">
                  <c:v>6.5</c:v>
                </c:pt>
                <c:pt idx="9">
                  <c:v>7.5</c:v>
                </c:pt>
                <c:pt idx="10">
                  <c:v>8.5</c:v>
                </c:pt>
                <c:pt idx="11">
                  <c:v>9.5</c:v>
                </c:pt>
                <c:pt idx="12">
                  <c:v>10.5</c:v>
                </c:pt>
                <c:pt idx="13">
                  <c:v>10.75</c:v>
                </c:pt>
                <c:pt idx="14">
                  <c:v>11.75</c:v>
                </c:pt>
                <c:pt idx="15">
                  <c:v>12.75</c:v>
                </c:pt>
                <c:pt idx="16">
                  <c:v>13.75</c:v>
                </c:pt>
                <c:pt idx="17">
                  <c:v>14.75</c:v>
                </c:pt>
                <c:pt idx="18">
                  <c:v>15.75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21.25</c:v>
                </c:pt>
                <c:pt idx="26">
                  <c:v>22.25</c:v>
                </c:pt>
                <c:pt idx="27">
                  <c:v>23.25</c:v>
                </c:pt>
                <c:pt idx="28">
                  <c:v>24.25</c:v>
                </c:pt>
                <c:pt idx="29">
                  <c:v>25.25</c:v>
                </c:pt>
                <c:pt idx="30">
                  <c:v>26.25</c:v>
                </c:pt>
                <c:pt idx="31">
                  <c:v>27.25</c:v>
                </c:pt>
                <c:pt idx="32">
                  <c:v>28.25</c:v>
                </c:pt>
                <c:pt idx="33">
                  <c:v>29.25</c:v>
                </c:pt>
                <c:pt idx="34">
                  <c:v>30.25</c:v>
                </c:pt>
                <c:pt idx="35">
                  <c:v>31.25</c:v>
                </c:pt>
                <c:pt idx="36">
                  <c:v>32.25</c:v>
                </c:pt>
                <c:pt idx="37">
                  <c:v>33.25</c:v>
                </c:pt>
                <c:pt idx="38">
                  <c:v>34.25</c:v>
                </c:pt>
              </c:numCache>
            </c:numRef>
          </c:xVal>
          <c:yVal>
            <c:numRef>
              <c:f>'032020 6% SMP+5 ppbFiber'!$F$10:$F$48</c:f>
              <c:numCache>
                <c:formatCode>General</c:formatCode>
                <c:ptCount val="3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300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19-41C3-8222-2D7E2F3CA76E}"/>
            </c:ext>
          </c:extLst>
        </c:ser>
        <c:ser>
          <c:idx val="1"/>
          <c:order val="2"/>
          <c:tx>
            <c:strRef>
              <c:f>[2]Test!$G$4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'032020 6% SMP+5 ppbFiber'!$D$10:$D$48</c:f>
              <c:numCache>
                <c:formatCode>General</c:formatCode>
                <c:ptCount val="39"/>
                <c:pt idx="0">
                  <c:v>0</c:v>
                </c:pt>
                <c:pt idx="1">
                  <c:v>0.25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5.25</c:v>
                </c:pt>
                <c:pt idx="7">
                  <c:v>5.5</c:v>
                </c:pt>
                <c:pt idx="8">
                  <c:v>6.5</c:v>
                </c:pt>
                <c:pt idx="9">
                  <c:v>7.5</c:v>
                </c:pt>
                <c:pt idx="10">
                  <c:v>8.5</c:v>
                </c:pt>
                <c:pt idx="11">
                  <c:v>9.5</c:v>
                </c:pt>
                <c:pt idx="12">
                  <c:v>10.5</c:v>
                </c:pt>
                <c:pt idx="13">
                  <c:v>10.75</c:v>
                </c:pt>
                <c:pt idx="14">
                  <c:v>11.75</c:v>
                </c:pt>
                <c:pt idx="15">
                  <c:v>12.75</c:v>
                </c:pt>
                <c:pt idx="16">
                  <c:v>13.75</c:v>
                </c:pt>
                <c:pt idx="17">
                  <c:v>14.75</c:v>
                </c:pt>
                <c:pt idx="18">
                  <c:v>15.75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21.25</c:v>
                </c:pt>
                <c:pt idx="26">
                  <c:v>22.25</c:v>
                </c:pt>
                <c:pt idx="27">
                  <c:v>23.25</c:v>
                </c:pt>
                <c:pt idx="28">
                  <c:v>24.25</c:v>
                </c:pt>
                <c:pt idx="29">
                  <c:v>25.25</c:v>
                </c:pt>
                <c:pt idx="30">
                  <c:v>26.25</c:v>
                </c:pt>
                <c:pt idx="31">
                  <c:v>27.25</c:v>
                </c:pt>
                <c:pt idx="32">
                  <c:v>28.25</c:v>
                </c:pt>
                <c:pt idx="33">
                  <c:v>29.25</c:v>
                </c:pt>
                <c:pt idx="34">
                  <c:v>30.25</c:v>
                </c:pt>
                <c:pt idx="35">
                  <c:v>31.25</c:v>
                </c:pt>
                <c:pt idx="36">
                  <c:v>32.25</c:v>
                </c:pt>
                <c:pt idx="37">
                  <c:v>33.25</c:v>
                </c:pt>
                <c:pt idx="38">
                  <c:v>34.25</c:v>
                </c:pt>
              </c:numCache>
            </c:numRef>
          </c:xVal>
          <c:yVal>
            <c:numRef>
              <c:f>'032020 6% SMP+5 ppbFiber'!$H$10:$H$48</c:f>
              <c:numCache>
                <c:formatCode>General</c:formatCode>
                <c:ptCount val="39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75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200</c:v>
                </c:pt>
                <c:pt idx="16">
                  <c:v>220</c:v>
                </c:pt>
                <c:pt idx="17">
                  <c:v>210</c:v>
                </c:pt>
                <c:pt idx="18">
                  <c:v>290</c:v>
                </c:pt>
                <c:pt idx="19">
                  <c:v>380</c:v>
                </c:pt>
                <c:pt idx="20">
                  <c:v>380</c:v>
                </c:pt>
                <c:pt idx="21">
                  <c:v>380</c:v>
                </c:pt>
                <c:pt idx="22">
                  <c:v>300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19-41C3-8222-2D7E2F3CA76E}"/>
            </c:ext>
          </c:extLst>
        </c:ser>
        <c:ser>
          <c:idx val="0"/>
          <c:order val="3"/>
          <c:tx>
            <c:strRef>
              <c:f>'032020 6% SMP+5 ppbFiber'!$I$9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'032020 6% SMP+5 ppbFiber'!$S$10:$S$13</c:f>
              <c:numCache>
                <c:formatCode>General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24</c:v>
                </c:pt>
                <c:pt idx="3">
                  <c:v>30</c:v>
                </c:pt>
              </c:numCache>
            </c:numRef>
          </c:xVal>
          <c:yVal>
            <c:numRef>
              <c:f>'032020 6% SMP+5 ppbFiber'!$T$10:$T$13</c:f>
              <c:numCache>
                <c:formatCode>0.0</c:formatCode>
                <c:ptCount val="4"/>
                <c:pt idx="0">
                  <c:v>442.10719999999998</c:v>
                </c:pt>
                <c:pt idx="1">
                  <c:v>430.58659999999998</c:v>
                </c:pt>
                <c:pt idx="2">
                  <c:v>443.75299999999993</c:v>
                </c:pt>
                <c:pt idx="3">
                  <c:v>443.75299999999993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B19-41C3-8222-2D7E2F3C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1"/>
          <c:tx>
            <c:strRef>
              <c:f>[2]Test!$D$4</c:f>
              <c:strCache>
                <c:ptCount val="1"/>
                <c:pt idx="0">
                  <c:v>Filtrates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'032020 6% SMP+5 ppbFiber'!$D$10:$D$48</c:f>
              <c:numCache>
                <c:formatCode>General</c:formatCode>
                <c:ptCount val="39"/>
                <c:pt idx="0">
                  <c:v>0</c:v>
                </c:pt>
                <c:pt idx="1">
                  <c:v>0.25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5.25</c:v>
                </c:pt>
                <c:pt idx="7">
                  <c:v>5.5</c:v>
                </c:pt>
                <c:pt idx="8">
                  <c:v>6.5</c:v>
                </c:pt>
                <c:pt idx="9">
                  <c:v>7.5</c:v>
                </c:pt>
                <c:pt idx="10">
                  <c:v>8.5</c:v>
                </c:pt>
                <c:pt idx="11">
                  <c:v>9.5</c:v>
                </c:pt>
                <c:pt idx="12">
                  <c:v>10.5</c:v>
                </c:pt>
                <c:pt idx="13">
                  <c:v>10.75</c:v>
                </c:pt>
                <c:pt idx="14">
                  <c:v>11.75</c:v>
                </c:pt>
                <c:pt idx="15">
                  <c:v>12.75</c:v>
                </c:pt>
                <c:pt idx="16">
                  <c:v>13.75</c:v>
                </c:pt>
                <c:pt idx="17">
                  <c:v>14.75</c:v>
                </c:pt>
                <c:pt idx="18">
                  <c:v>15.75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21.25</c:v>
                </c:pt>
                <c:pt idx="26">
                  <c:v>22.25</c:v>
                </c:pt>
                <c:pt idx="27">
                  <c:v>23.25</c:v>
                </c:pt>
                <c:pt idx="28">
                  <c:v>24.25</c:v>
                </c:pt>
                <c:pt idx="29">
                  <c:v>25.25</c:v>
                </c:pt>
                <c:pt idx="30">
                  <c:v>26.25</c:v>
                </c:pt>
                <c:pt idx="31">
                  <c:v>27.25</c:v>
                </c:pt>
                <c:pt idx="32">
                  <c:v>28.25</c:v>
                </c:pt>
                <c:pt idx="33">
                  <c:v>29.25</c:v>
                </c:pt>
                <c:pt idx="34">
                  <c:v>30.25</c:v>
                </c:pt>
                <c:pt idx="35">
                  <c:v>31.25</c:v>
                </c:pt>
                <c:pt idx="36">
                  <c:v>32.25</c:v>
                </c:pt>
                <c:pt idx="37">
                  <c:v>33.25</c:v>
                </c:pt>
                <c:pt idx="38">
                  <c:v>34.25</c:v>
                </c:pt>
              </c:numCache>
            </c:numRef>
          </c:xVal>
          <c:yVal>
            <c:numRef>
              <c:f>'032020 6% SMP+5 ppbFiber'!$E$10:$E$48</c:f>
              <c:numCache>
                <c:formatCode>General</c:formatCode>
                <c:ptCount val="3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B19-41C3-8222-2D7E2F3C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Pressure, Psi</a:t>
                </a:r>
              </a:p>
              <a:p>
                <a:pPr>
                  <a:defRPr/>
                </a:pPr>
                <a:r>
                  <a:rPr lang="en-US"/>
                  <a:t>Temperature, </a:t>
                </a:r>
                <a:r>
                  <a:rPr lang="en-US" baseline="30000"/>
                  <a:t>o</a:t>
                </a:r>
                <a:r>
                  <a:rPr lang="en-US"/>
                  <a:t>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5384"/>
        <c:crosses val="autoZero"/>
        <c:crossBetween val="midCat"/>
        <c:majorUnit val="100"/>
        <c:minorUnit val="50"/>
      </c:valAx>
      <c:valAx>
        <c:axId val="5588715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Filtrates, cm</a:t>
                </a:r>
                <a:r>
                  <a:rPr lang="en-U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6370597629231094"/>
          <c:h val="6.3342943201177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'[3] 092619 arti sealed test 30 (2)'!$J$4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'[3] 092619 arti sealed test 30 (2)'!$C$5:$C$40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'[3] 092619 arti sealed test 30 (2)'!$J$5:$J$40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390</c:v>
                </c:pt>
                <c:pt idx="21">
                  <c:v>390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2D-4133-B68E-AB1E0D346205}"/>
            </c:ext>
          </c:extLst>
        </c:ser>
        <c:ser>
          <c:idx val="2"/>
          <c:order val="1"/>
          <c:tx>
            <c:strRef>
              <c:f>'[3] 092619 arti sealed test 30 (2)'!$G$4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'[3] 092619 arti sealed test 30 (2)'!$C$5:$C$40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'[3] 092619 arti sealed test 30 (2)'!$G$5:$G$40</c:f>
              <c:numCache>
                <c:formatCode>General</c:formatCode>
                <c:ptCount val="36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75</c:v>
                </c:pt>
                <c:pt idx="32">
                  <c:v>75</c:v>
                </c:pt>
                <c:pt idx="33">
                  <c:v>75</c:v>
                </c:pt>
                <c:pt idx="34">
                  <c:v>75</c:v>
                </c:pt>
                <c:pt idx="35">
                  <c:v>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2D-4133-B68E-AB1E0D346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2"/>
          <c:tx>
            <c:strRef>
              <c:f>'[3] 092619 arti sealed test 30 (2)'!$D$4</c:f>
              <c:strCache>
                <c:ptCount val="1"/>
                <c:pt idx="0">
                  <c:v>Filtrates  @ 300ºF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'[3] 092619 arti sealed test 30 (2)'!$C$5:$C$40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'[3] 092619 arti sealed test 30 (2)'!$D$5:$D$40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14</c:v>
                </c:pt>
                <c:pt idx="25">
                  <c:v>59</c:v>
                </c:pt>
                <c:pt idx="26">
                  <c:v>61</c:v>
                </c:pt>
                <c:pt idx="27">
                  <c:v>61</c:v>
                </c:pt>
                <c:pt idx="28">
                  <c:v>111</c:v>
                </c:pt>
                <c:pt idx="29">
                  <c:v>111</c:v>
                </c:pt>
                <c:pt idx="30">
                  <c:v>156</c:v>
                </c:pt>
                <c:pt idx="31">
                  <c:v>156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2D-4133-B68E-AB1E0D346205}"/>
            </c:ext>
          </c:extLst>
        </c:ser>
        <c:ser>
          <c:idx val="1"/>
          <c:order val="3"/>
          <c:tx>
            <c:strRef>
              <c:f>'[3] 092619 arti sealed test 30 (2)'!$F$4</c:f>
              <c:strCache>
                <c:ptCount val="1"/>
                <c:pt idx="0">
                  <c:v>Sealing Pressure @ 300ºF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'[3] 092619 arti sealed test 30 (2)'!$C$5:$C$40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'[3] 092619 arti sealed test 30 (2)'!$F$5:$F$40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100</c:v>
                </c:pt>
                <c:pt idx="20">
                  <c:v>90</c:v>
                </c:pt>
                <c:pt idx="21">
                  <c:v>240</c:v>
                </c:pt>
                <c:pt idx="22">
                  <c:v>330</c:v>
                </c:pt>
                <c:pt idx="23">
                  <c:v>280</c:v>
                </c:pt>
                <c:pt idx="24">
                  <c:v>400</c:v>
                </c:pt>
                <c:pt idx="25">
                  <c:v>390</c:v>
                </c:pt>
                <c:pt idx="26">
                  <c:v>400</c:v>
                </c:pt>
                <c:pt idx="27">
                  <c:v>400</c:v>
                </c:pt>
                <c:pt idx="28">
                  <c:v>220</c:v>
                </c:pt>
                <c:pt idx="29">
                  <c:v>400</c:v>
                </c:pt>
                <c:pt idx="30">
                  <c:v>250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2D-4133-B68E-AB1E0D346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Time,</a:t>
                </a:r>
                <a:r>
                  <a:rPr lang="en-US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min</a:t>
                </a:r>
                <a:endParaRPr 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Pressure, Psi</a:t>
                </a: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</c:valAx>
      <c:valAx>
        <c:axId val="558871544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Filtrates, cm</a:t>
                </a:r>
                <a:r>
                  <a:rPr lang="en-US" sz="1200" baseline="30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9337736333821995"/>
          <c:h val="0.63680483122320475"/>
        </c:manualLayout>
      </c:layout>
      <c:scatterChart>
        <c:scatterStyle val="smoothMarker"/>
        <c:varyColors val="0"/>
        <c:ser>
          <c:idx val="7"/>
          <c:order val="0"/>
          <c:tx>
            <c:v>SMP 3% + 5 lb/bbl Fiber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'032020 6% SMP+5 ppbFiber'!$D$10:$D$48</c:f>
              <c:numCache>
                <c:formatCode>General</c:formatCode>
                <c:ptCount val="39"/>
                <c:pt idx="0">
                  <c:v>0</c:v>
                </c:pt>
                <c:pt idx="1">
                  <c:v>0.25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5.25</c:v>
                </c:pt>
                <c:pt idx="7">
                  <c:v>5.5</c:v>
                </c:pt>
                <c:pt idx="8">
                  <c:v>6.5</c:v>
                </c:pt>
                <c:pt idx="9">
                  <c:v>7.5</c:v>
                </c:pt>
                <c:pt idx="10">
                  <c:v>8.5</c:v>
                </c:pt>
                <c:pt idx="11">
                  <c:v>9.5</c:v>
                </c:pt>
                <c:pt idx="12">
                  <c:v>10.5</c:v>
                </c:pt>
                <c:pt idx="13">
                  <c:v>10.75</c:v>
                </c:pt>
                <c:pt idx="14">
                  <c:v>11.75</c:v>
                </c:pt>
                <c:pt idx="15">
                  <c:v>12.75</c:v>
                </c:pt>
                <c:pt idx="16">
                  <c:v>13.75</c:v>
                </c:pt>
                <c:pt idx="17">
                  <c:v>14.75</c:v>
                </c:pt>
                <c:pt idx="18">
                  <c:v>15.75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21.25</c:v>
                </c:pt>
                <c:pt idx="26">
                  <c:v>22.25</c:v>
                </c:pt>
                <c:pt idx="27">
                  <c:v>23.25</c:v>
                </c:pt>
                <c:pt idx="28">
                  <c:v>24.25</c:v>
                </c:pt>
                <c:pt idx="29">
                  <c:v>25.25</c:v>
                </c:pt>
                <c:pt idx="30">
                  <c:v>26.25</c:v>
                </c:pt>
                <c:pt idx="31">
                  <c:v>27.25</c:v>
                </c:pt>
                <c:pt idx="32">
                  <c:v>28.25</c:v>
                </c:pt>
                <c:pt idx="33">
                  <c:v>29.25</c:v>
                </c:pt>
                <c:pt idx="34">
                  <c:v>30.25</c:v>
                </c:pt>
                <c:pt idx="35">
                  <c:v>31.25</c:v>
                </c:pt>
                <c:pt idx="36">
                  <c:v>32.25</c:v>
                </c:pt>
                <c:pt idx="37">
                  <c:v>33.25</c:v>
                </c:pt>
                <c:pt idx="38">
                  <c:v>34.25</c:v>
                </c:pt>
              </c:numCache>
            </c:numRef>
          </c:xVal>
          <c:yVal>
            <c:numRef>
              <c:f>'032020 6% SMP+5 ppbFiber'!$E$10:$E$48</c:f>
              <c:numCache>
                <c:formatCode>General</c:formatCode>
                <c:ptCount val="3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79-4BF0-BEF2-8934E09135C7}"/>
            </c:ext>
          </c:extLst>
        </c:ser>
        <c:ser>
          <c:idx val="4"/>
          <c:order val="1"/>
          <c:tx>
            <c:v>5 lb/bbl Fiber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'[3] 092619 arti sealed test 30 (2)'!$C$5:$C$40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'[3] 092619 arti sealed test 30 (2)'!$D$5:$D$40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8</c:v>
                </c:pt>
                <c:pt idx="21">
                  <c:v>10</c:v>
                </c:pt>
                <c:pt idx="22">
                  <c:v>10</c:v>
                </c:pt>
                <c:pt idx="23">
                  <c:v>12</c:v>
                </c:pt>
                <c:pt idx="24">
                  <c:v>14</c:v>
                </c:pt>
                <c:pt idx="25">
                  <c:v>59</c:v>
                </c:pt>
                <c:pt idx="26">
                  <c:v>61</c:v>
                </c:pt>
                <c:pt idx="27">
                  <c:v>61</c:v>
                </c:pt>
                <c:pt idx="28">
                  <c:v>111</c:v>
                </c:pt>
                <c:pt idx="29">
                  <c:v>111</c:v>
                </c:pt>
                <c:pt idx="30">
                  <c:v>156</c:v>
                </c:pt>
                <c:pt idx="31">
                  <c:v>156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156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79-4BF0-BEF2-8934E091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Filtrates, cm</a:t>
                </a:r>
                <a:r>
                  <a:rPr lang="en-US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8875384"/>
        <c:crosses val="autoZero"/>
        <c:crossBetween val="midCat"/>
        <c:majorUnit val="30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8628319252799755E-2"/>
          <c:y val="0.82628921817402601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551997613769"/>
          <c:y val="4.6397849974605131E-2"/>
          <c:w val="0.72779837707550254"/>
          <c:h val="0.63680483122320475"/>
        </c:manualLayout>
      </c:layout>
      <c:scatterChart>
        <c:scatterStyle val="smoothMarker"/>
        <c:varyColors val="0"/>
        <c:ser>
          <c:idx val="5"/>
          <c:order val="0"/>
          <c:tx>
            <c:v>SMP 3% + 5 lb/bbl Fiber</c:v>
          </c:tx>
          <c:xVal>
            <c:numRef>
              <c:f>'032020 6% SMP+5 ppbFiber'!$D$10:$D$48</c:f>
              <c:numCache>
                <c:formatCode>General</c:formatCode>
                <c:ptCount val="39"/>
                <c:pt idx="0">
                  <c:v>0</c:v>
                </c:pt>
                <c:pt idx="1">
                  <c:v>0.25</c:v>
                </c:pt>
                <c:pt idx="2">
                  <c:v>1.25</c:v>
                </c:pt>
                <c:pt idx="3">
                  <c:v>2.25</c:v>
                </c:pt>
                <c:pt idx="4">
                  <c:v>3.25</c:v>
                </c:pt>
                <c:pt idx="5">
                  <c:v>4.25</c:v>
                </c:pt>
                <c:pt idx="6">
                  <c:v>5.25</c:v>
                </c:pt>
                <c:pt idx="7">
                  <c:v>5.5</c:v>
                </c:pt>
                <c:pt idx="8">
                  <c:v>6.5</c:v>
                </c:pt>
                <c:pt idx="9">
                  <c:v>7.5</c:v>
                </c:pt>
                <c:pt idx="10">
                  <c:v>8.5</c:v>
                </c:pt>
                <c:pt idx="11">
                  <c:v>9.5</c:v>
                </c:pt>
                <c:pt idx="12">
                  <c:v>10.5</c:v>
                </c:pt>
                <c:pt idx="13">
                  <c:v>10.75</c:v>
                </c:pt>
                <c:pt idx="14">
                  <c:v>11.75</c:v>
                </c:pt>
                <c:pt idx="15">
                  <c:v>12.75</c:v>
                </c:pt>
                <c:pt idx="16">
                  <c:v>13.75</c:v>
                </c:pt>
                <c:pt idx="17">
                  <c:v>14.75</c:v>
                </c:pt>
                <c:pt idx="18">
                  <c:v>15.75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21.25</c:v>
                </c:pt>
                <c:pt idx="26">
                  <c:v>22.25</c:v>
                </c:pt>
                <c:pt idx="27">
                  <c:v>23.25</c:v>
                </c:pt>
                <c:pt idx="28">
                  <c:v>24.25</c:v>
                </c:pt>
                <c:pt idx="29">
                  <c:v>25.25</c:v>
                </c:pt>
                <c:pt idx="30">
                  <c:v>26.25</c:v>
                </c:pt>
                <c:pt idx="31">
                  <c:v>27.25</c:v>
                </c:pt>
                <c:pt idx="32">
                  <c:v>28.25</c:v>
                </c:pt>
                <c:pt idx="33">
                  <c:v>29.25</c:v>
                </c:pt>
                <c:pt idx="34">
                  <c:v>30.25</c:v>
                </c:pt>
                <c:pt idx="35">
                  <c:v>31.25</c:v>
                </c:pt>
                <c:pt idx="36">
                  <c:v>32.25</c:v>
                </c:pt>
                <c:pt idx="37">
                  <c:v>33.25</c:v>
                </c:pt>
                <c:pt idx="38">
                  <c:v>34.25</c:v>
                </c:pt>
              </c:numCache>
            </c:numRef>
          </c:xVal>
          <c:yVal>
            <c:numRef>
              <c:f>'032020 6% SMP+5 ppbFiber'!$H$10:$H$48</c:f>
              <c:numCache>
                <c:formatCode>General</c:formatCode>
                <c:ptCount val="39"/>
                <c:pt idx="0">
                  <c:v>100</c:v>
                </c:pt>
                <c:pt idx="1">
                  <c:v>100</c:v>
                </c:pt>
                <c:pt idx="2">
                  <c:v>70</c:v>
                </c:pt>
                <c:pt idx="3">
                  <c:v>75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200</c:v>
                </c:pt>
                <c:pt idx="16">
                  <c:v>220</c:v>
                </c:pt>
                <c:pt idx="17">
                  <c:v>210</c:v>
                </c:pt>
                <c:pt idx="18">
                  <c:v>290</c:v>
                </c:pt>
                <c:pt idx="19">
                  <c:v>380</c:v>
                </c:pt>
                <c:pt idx="20">
                  <c:v>380</c:v>
                </c:pt>
                <c:pt idx="21">
                  <c:v>380</c:v>
                </c:pt>
                <c:pt idx="22">
                  <c:v>300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C9-4743-8468-15E04ECDC3CF}"/>
            </c:ext>
          </c:extLst>
        </c:ser>
        <c:ser>
          <c:idx val="1"/>
          <c:order val="1"/>
          <c:tx>
            <c:v>5 lb/bbl Fiber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4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'[3] 092619 arti sealed test 30 (2)'!$C$5:$C$40</c:f>
              <c:numCache>
                <c:formatCode>General</c:formatCode>
                <c:ptCount val="36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21.75</c:v>
                </c:pt>
                <c:pt idx="26">
                  <c:v>22.75</c:v>
                </c:pt>
                <c:pt idx="27">
                  <c:v>23.75</c:v>
                </c:pt>
                <c:pt idx="28">
                  <c:v>24.75</c:v>
                </c:pt>
                <c:pt idx="29">
                  <c:v>25.75</c:v>
                </c:pt>
                <c:pt idx="30">
                  <c:v>26.75</c:v>
                </c:pt>
                <c:pt idx="31">
                  <c:v>27.75</c:v>
                </c:pt>
                <c:pt idx="32">
                  <c:v>28.75</c:v>
                </c:pt>
                <c:pt idx="33">
                  <c:v>29.75</c:v>
                </c:pt>
                <c:pt idx="34">
                  <c:v>30.75</c:v>
                </c:pt>
                <c:pt idx="35">
                  <c:v>31.75</c:v>
                </c:pt>
              </c:numCache>
            </c:numRef>
          </c:xVal>
          <c:yVal>
            <c:numRef>
              <c:f>'[3] 092619 arti sealed test 30 (2)'!$F$5:$F$40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100</c:v>
                </c:pt>
                <c:pt idx="20">
                  <c:v>90</c:v>
                </c:pt>
                <c:pt idx="21">
                  <c:v>240</c:v>
                </c:pt>
                <c:pt idx="22">
                  <c:v>330</c:v>
                </c:pt>
                <c:pt idx="23">
                  <c:v>280</c:v>
                </c:pt>
                <c:pt idx="24">
                  <c:v>400</c:v>
                </c:pt>
                <c:pt idx="25">
                  <c:v>390</c:v>
                </c:pt>
                <c:pt idx="26">
                  <c:v>400</c:v>
                </c:pt>
                <c:pt idx="27">
                  <c:v>400</c:v>
                </c:pt>
                <c:pt idx="28">
                  <c:v>220</c:v>
                </c:pt>
                <c:pt idx="29">
                  <c:v>400</c:v>
                </c:pt>
                <c:pt idx="30">
                  <c:v>250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C9-4743-8468-15E04ECDC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valAx>
        <c:axId val="5588753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8870904"/>
        <c:crosses val="autoZero"/>
        <c:crossBetween val="midCat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Pressure, psi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588753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8628279877939619E-2"/>
          <c:y val="0.81449553053122137"/>
          <c:w val="0.89552746610412026"/>
          <c:h val="0.1713292325326926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527099</xdr:colOff>
      <xdr:row>15</xdr:row>
      <xdr:rowOff>40464</xdr:rowOff>
    </xdr:from>
    <xdr:to>
      <xdr:col>30</xdr:col>
      <xdr:colOff>542339</xdr:colOff>
      <xdr:row>39</xdr:row>
      <xdr:rowOff>44783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2A9736-EC0E-426C-98E1-885A2BE07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61783</xdr:colOff>
      <xdr:row>42</xdr:row>
      <xdr:rowOff>154460</xdr:rowOff>
    </xdr:from>
    <xdr:to>
      <xdr:col>28</xdr:col>
      <xdr:colOff>118346</xdr:colOff>
      <xdr:row>62</xdr:row>
      <xdr:rowOff>145220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2FEC3F-0A76-43CE-AFB4-7B124BAE4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79526</xdr:colOff>
      <xdr:row>57</xdr:row>
      <xdr:rowOff>134913</xdr:rowOff>
    </xdr:from>
    <xdr:to>
      <xdr:col>15</xdr:col>
      <xdr:colOff>94766</xdr:colOff>
      <xdr:row>81</xdr:row>
      <xdr:rowOff>139233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42B85D-890F-4B6B-A98F-488834755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129580</xdr:colOff>
      <xdr:row>58</xdr:row>
      <xdr:rowOff>48087</xdr:rowOff>
    </xdr:from>
    <xdr:to>
      <xdr:col>46</xdr:col>
      <xdr:colOff>144820</xdr:colOff>
      <xdr:row>82</xdr:row>
      <xdr:rowOff>52406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121016-65B2-4980-9D2B-D0A54385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E%20GEOTHERMAL/Tests%20DOE/HPHT%20LCM%20Unit/030220%20SPM%206%25%20with%20Fi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E%20GEOTHERMAL/Tests%20DOE/HPHT%20LCM%20Unit/112619%20SMP%20dynamic%20test%20%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E%20GEOTHERMAL/Tests%20DOE/HPHT%20LCM%20Unit/100919%20Fi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2020 6% SMP+5 ppbFiber"/>
      <sheetName val="Sheet1"/>
    </sheetNames>
    <sheetDataSet>
      <sheetData sheetId="0">
        <row r="2">
          <cell r="H2" t="str">
            <v>Temperature</v>
          </cell>
        </row>
        <row r="3">
          <cell r="C3">
            <v>0</v>
          </cell>
          <cell r="D3">
            <v>0</v>
          </cell>
          <cell r="E3">
            <v>100</v>
          </cell>
          <cell r="G3">
            <v>100</v>
          </cell>
          <cell r="R3">
            <v>0</v>
          </cell>
          <cell r="S3">
            <v>442.10719999999998</v>
          </cell>
        </row>
        <row r="4">
          <cell r="C4">
            <v>0.25</v>
          </cell>
          <cell r="D4">
            <v>2</v>
          </cell>
          <cell r="E4">
            <v>100</v>
          </cell>
          <cell r="G4">
            <v>100</v>
          </cell>
          <cell r="R4">
            <v>11</v>
          </cell>
          <cell r="S4">
            <v>430.58659999999998</v>
          </cell>
        </row>
        <row r="5">
          <cell r="C5">
            <v>1.25</v>
          </cell>
          <cell r="D5">
            <v>5</v>
          </cell>
          <cell r="E5">
            <v>100</v>
          </cell>
          <cell r="G5">
            <v>70</v>
          </cell>
          <cell r="R5">
            <v>24</v>
          </cell>
          <cell r="S5">
            <v>443.75299999999993</v>
          </cell>
        </row>
        <row r="6">
          <cell r="C6">
            <v>2.25</v>
          </cell>
          <cell r="D6">
            <v>5</v>
          </cell>
          <cell r="E6">
            <v>100</v>
          </cell>
          <cell r="G6">
            <v>75</v>
          </cell>
          <cell r="R6">
            <v>30</v>
          </cell>
          <cell r="S6">
            <v>443.75299999999993</v>
          </cell>
        </row>
        <row r="7">
          <cell r="C7">
            <v>3.25</v>
          </cell>
          <cell r="D7">
            <v>5</v>
          </cell>
          <cell r="E7">
            <v>100</v>
          </cell>
          <cell r="G7">
            <v>75</v>
          </cell>
        </row>
        <row r="8">
          <cell r="C8">
            <v>4.25</v>
          </cell>
          <cell r="D8">
            <v>5</v>
          </cell>
          <cell r="E8">
            <v>100</v>
          </cell>
          <cell r="G8">
            <v>100</v>
          </cell>
        </row>
        <row r="9">
          <cell r="C9">
            <v>5.25</v>
          </cell>
          <cell r="D9">
            <v>5</v>
          </cell>
          <cell r="E9">
            <v>100</v>
          </cell>
          <cell r="G9">
            <v>100</v>
          </cell>
        </row>
        <row r="10">
          <cell r="C10">
            <v>5.5</v>
          </cell>
          <cell r="D10">
            <v>5</v>
          </cell>
          <cell r="E10">
            <v>200</v>
          </cell>
          <cell r="G10">
            <v>200</v>
          </cell>
        </row>
        <row r="11">
          <cell r="C11">
            <v>6.5</v>
          </cell>
          <cell r="D11">
            <v>5</v>
          </cell>
          <cell r="E11">
            <v>200</v>
          </cell>
          <cell r="G11">
            <v>200</v>
          </cell>
        </row>
        <row r="12">
          <cell r="C12">
            <v>7.5</v>
          </cell>
          <cell r="D12">
            <v>5</v>
          </cell>
          <cell r="E12">
            <v>200</v>
          </cell>
          <cell r="G12">
            <v>200</v>
          </cell>
        </row>
        <row r="13">
          <cell r="C13">
            <v>8.5</v>
          </cell>
          <cell r="D13">
            <v>5</v>
          </cell>
          <cell r="E13">
            <v>200</v>
          </cell>
          <cell r="G13">
            <v>200</v>
          </cell>
        </row>
        <row r="14">
          <cell r="C14">
            <v>9.5</v>
          </cell>
          <cell r="D14">
            <v>5</v>
          </cell>
          <cell r="E14">
            <v>200</v>
          </cell>
          <cell r="G14">
            <v>200</v>
          </cell>
        </row>
        <row r="15">
          <cell r="C15">
            <v>10.5</v>
          </cell>
          <cell r="D15">
            <v>5</v>
          </cell>
          <cell r="E15">
            <v>200</v>
          </cell>
          <cell r="G15">
            <v>200</v>
          </cell>
        </row>
        <row r="16">
          <cell r="C16">
            <v>10.75</v>
          </cell>
          <cell r="D16">
            <v>5</v>
          </cell>
          <cell r="E16">
            <v>300</v>
          </cell>
          <cell r="G16">
            <v>300</v>
          </cell>
        </row>
        <row r="17">
          <cell r="C17">
            <v>11.75</v>
          </cell>
          <cell r="D17">
            <v>5</v>
          </cell>
          <cell r="E17">
            <v>300</v>
          </cell>
          <cell r="G17">
            <v>300</v>
          </cell>
        </row>
        <row r="18">
          <cell r="C18">
            <v>12.75</v>
          </cell>
          <cell r="D18">
            <v>8</v>
          </cell>
          <cell r="E18">
            <v>300</v>
          </cell>
          <cell r="G18">
            <v>200</v>
          </cell>
        </row>
        <row r="19">
          <cell r="C19">
            <v>13.75</v>
          </cell>
          <cell r="D19">
            <v>8</v>
          </cell>
          <cell r="E19">
            <v>300</v>
          </cell>
          <cell r="G19">
            <v>220</v>
          </cell>
        </row>
        <row r="20">
          <cell r="C20">
            <v>14.75</v>
          </cell>
          <cell r="D20">
            <v>8</v>
          </cell>
          <cell r="E20">
            <v>300</v>
          </cell>
          <cell r="G20">
            <v>210</v>
          </cell>
        </row>
        <row r="21">
          <cell r="C21">
            <v>15.75</v>
          </cell>
          <cell r="D21">
            <v>8</v>
          </cell>
          <cell r="E21">
            <v>300</v>
          </cell>
          <cell r="G21">
            <v>290</v>
          </cell>
        </row>
        <row r="22">
          <cell r="C22">
            <v>16</v>
          </cell>
          <cell r="D22">
            <v>8</v>
          </cell>
          <cell r="E22">
            <v>400</v>
          </cell>
          <cell r="G22">
            <v>380</v>
          </cell>
        </row>
        <row r="23">
          <cell r="C23">
            <v>17</v>
          </cell>
          <cell r="D23">
            <v>8</v>
          </cell>
          <cell r="E23">
            <v>400</v>
          </cell>
          <cell r="G23">
            <v>380</v>
          </cell>
        </row>
        <row r="24">
          <cell r="C24">
            <v>18</v>
          </cell>
          <cell r="D24">
            <v>8</v>
          </cell>
          <cell r="E24">
            <v>400</v>
          </cell>
          <cell r="G24">
            <v>380</v>
          </cell>
        </row>
        <row r="25">
          <cell r="C25">
            <v>19</v>
          </cell>
          <cell r="D25">
            <v>8</v>
          </cell>
          <cell r="E25">
            <v>300</v>
          </cell>
          <cell r="G25">
            <v>300</v>
          </cell>
        </row>
        <row r="26">
          <cell r="C26">
            <v>20</v>
          </cell>
          <cell r="D26">
            <v>8</v>
          </cell>
          <cell r="E26">
            <v>400</v>
          </cell>
          <cell r="G26">
            <v>400</v>
          </cell>
        </row>
        <row r="27">
          <cell r="C27">
            <v>21</v>
          </cell>
          <cell r="D27">
            <v>8</v>
          </cell>
          <cell r="E27">
            <v>400</v>
          </cell>
          <cell r="G27">
            <v>400</v>
          </cell>
        </row>
        <row r="28">
          <cell r="C28">
            <v>21.25</v>
          </cell>
          <cell r="D28">
            <v>8</v>
          </cell>
          <cell r="E28">
            <v>400</v>
          </cell>
          <cell r="G28">
            <v>400</v>
          </cell>
        </row>
        <row r="29">
          <cell r="C29">
            <v>22.25</v>
          </cell>
          <cell r="D29">
            <v>8</v>
          </cell>
          <cell r="E29">
            <v>500</v>
          </cell>
          <cell r="G29">
            <v>500</v>
          </cell>
        </row>
        <row r="30">
          <cell r="C30">
            <v>23.25</v>
          </cell>
          <cell r="D30">
            <v>8</v>
          </cell>
          <cell r="E30">
            <v>500</v>
          </cell>
          <cell r="G30">
            <v>500</v>
          </cell>
        </row>
        <row r="31">
          <cell r="C31">
            <v>24.25</v>
          </cell>
          <cell r="D31">
            <v>8</v>
          </cell>
          <cell r="E31">
            <v>500</v>
          </cell>
          <cell r="G31">
            <v>500</v>
          </cell>
        </row>
        <row r="32">
          <cell r="C32">
            <v>25.25</v>
          </cell>
          <cell r="D32">
            <v>8</v>
          </cell>
          <cell r="E32">
            <v>500</v>
          </cell>
          <cell r="G32">
            <v>500</v>
          </cell>
        </row>
        <row r="33">
          <cell r="C33">
            <v>26.25</v>
          </cell>
          <cell r="D33">
            <v>8</v>
          </cell>
          <cell r="E33">
            <v>500</v>
          </cell>
          <cell r="G33">
            <v>500</v>
          </cell>
        </row>
        <row r="34">
          <cell r="C34">
            <v>27.25</v>
          </cell>
          <cell r="D34">
            <v>8</v>
          </cell>
          <cell r="E34">
            <v>500</v>
          </cell>
          <cell r="G34">
            <v>500</v>
          </cell>
        </row>
        <row r="35">
          <cell r="C35">
            <v>28.25</v>
          </cell>
          <cell r="D35">
            <v>8</v>
          </cell>
          <cell r="E35">
            <v>500</v>
          </cell>
          <cell r="G35">
            <v>500</v>
          </cell>
        </row>
        <row r="36">
          <cell r="C36">
            <v>29.25</v>
          </cell>
          <cell r="D36">
            <v>8</v>
          </cell>
          <cell r="E36">
            <v>500</v>
          </cell>
          <cell r="G36">
            <v>500</v>
          </cell>
        </row>
        <row r="37">
          <cell r="C37">
            <v>30.25</v>
          </cell>
          <cell r="D37">
            <v>8</v>
          </cell>
          <cell r="E37">
            <v>500</v>
          </cell>
          <cell r="G37">
            <v>500</v>
          </cell>
        </row>
        <row r="38">
          <cell r="C38">
            <v>31.25</v>
          </cell>
          <cell r="D38">
            <v>8</v>
          </cell>
          <cell r="E38">
            <v>500</v>
          </cell>
          <cell r="G38">
            <v>500</v>
          </cell>
        </row>
        <row r="39">
          <cell r="C39">
            <v>32.25</v>
          </cell>
          <cell r="D39">
            <v>8</v>
          </cell>
          <cell r="E39">
            <v>500</v>
          </cell>
          <cell r="G39">
            <v>500</v>
          </cell>
        </row>
        <row r="40">
          <cell r="C40">
            <v>33.25</v>
          </cell>
          <cell r="D40">
            <v>8</v>
          </cell>
          <cell r="E40">
            <v>500</v>
          </cell>
          <cell r="G40">
            <v>500</v>
          </cell>
        </row>
        <row r="41">
          <cell r="C41">
            <v>34.25</v>
          </cell>
          <cell r="D41">
            <v>8</v>
          </cell>
          <cell r="E41">
            <v>500</v>
          </cell>
          <cell r="G41">
            <v>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heating"/>
      <sheetName val="Test"/>
      <sheetName val="comparison with Fiber-1"/>
      <sheetName val="comparison with Fiber-2"/>
      <sheetName val="Final Results SMP"/>
    </sheetNames>
    <sheetDataSet>
      <sheetData sheetId="0">
        <row r="1">
          <cell r="D1" t="str">
            <v>Cell Temperature</v>
          </cell>
        </row>
      </sheetData>
      <sheetData sheetId="1">
        <row r="4">
          <cell r="D4" t="str">
            <v>Filtrates</v>
          </cell>
          <cell r="G4" t="str">
            <v>Sealing Pressure</v>
          </cell>
          <cell r="K4" t="str">
            <v>Diffrential pressure</v>
          </cell>
        </row>
      </sheetData>
      <sheetData sheetId="2" refreshError="1"/>
      <sheetData sheetId="3" refreshError="1"/>
      <sheetData sheetId="4">
        <row r="4">
          <cell r="D4" t="str">
            <v>Filtrates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092619 arti sealed test 30 (2)"/>
      <sheetName val="Sheet1"/>
      <sheetName val=" repeat with new cell"/>
    </sheetNames>
    <sheetDataSet>
      <sheetData sheetId="0">
        <row r="4">
          <cell r="D4" t="str">
            <v>Filtrates  @ 300ºF</v>
          </cell>
          <cell r="F4" t="str">
            <v>Sealing Pressure @ 300ºF</v>
          </cell>
          <cell r="G4" t="str">
            <v>Temperature</v>
          </cell>
          <cell r="J4" t="str">
            <v>Diffrential pressure</v>
          </cell>
        </row>
        <row r="5">
          <cell r="C5">
            <v>0</v>
          </cell>
          <cell r="D5">
            <v>0</v>
          </cell>
          <cell r="F5">
            <v>100</v>
          </cell>
          <cell r="G5">
            <v>75</v>
          </cell>
          <cell r="J5">
            <v>100</v>
          </cell>
        </row>
        <row r="6">
          <cell r="C6">
            <v>0.25</v>
          </cell>
          <cell r="D6">
            <v>0</v>
          </cell>
          <cell r="F6">
            <v>100</v>
          </cell>
          <cell r="G6">
            <v>75</v>
          </cell>
          <cell r="J6">
            <v>100</v>
          </cell>
        </row>
        <row r="7">
          <cell r="C7">
            <v>1</v>
          </cell>
          <cell r="D7">
            <v>0</v>
          </cell>
          <cell r="F7">
            <v>100</v>
          </cell>
          <cell r="G7">
            <v>75</v>
          </cell>
          <cell r="J7">
            <v>100</v>
          </cell>
        </row>
        <row r="8">
          <cell r="C8">
            <v>2</v>
          </cell>
          <cell r="D8">
            <v>0</v>
          </cell>
          <cell r="F8">
            <v>100</v>
          </cell>
          <cell r="G8">
            <v>75</v>
          </cell>
          <cell r="J8">
            <v>100</v>
          </cell>
        </row>
        <row r="9">
          <cell r="C9">
            <v>3</v>
          </cell>
          <cell r="D9">
            <v>0</v>
          </cell>
          <cell r="F9">
            <v>100</v>
          </cell>
          <cell r="G9">
            <v>75</v>
          </cell>
          <cell r="J9">
            <v>100</v>
          </cell>
        </row>
        <row r="10">
          <cell r="C10">
            <v>4</v>
          </cell>
          <cell r="D10">
            <v>0</v>
          </cell>
          <cell r="F10">
            <v>100</v>
          </cell>
          <cell r="G10">
            <v>75</v>
          </cell>
          <cell r="J10">
            <v>100</v>
          </cell>
        </row>
        <row r="11">
          <cell r="C11">
            <v>5</v>
          </cell>
          <cell r="D11">
            <v>0</v>
          </cell>
          <cell r="F11">
            <v>100</v>
          </cell>
          <cell r="G11">
            <v>75</v>
          </cell>
          <cell r="J11">
            <v>100</v>
          </cell>
        </row>
        <row r="12">
          <cell r="C12">
            <v>5.25</v>
          </cell>
          <cell r="D12">
            <v>0</v>
          </cell>
          <cell r="F12">
            <v>200</v>
          </cell>
          <cell r="G12">
            <v>75</v>
          </cell>
          <cell r="J12">
            <v>200</v>
          </cell>
        </row>
        <row r="13">
          <cell r="C13">
            <v>6.25</v>
          </cell>
          <cell r="D13">
            <v>0</v>
          </cell>
          <cell r="F13">
            <v>200</v>
          </cell>
          <cell r="G13">
            <v>75</v>
          </cell>
          <cell r="J13">
            <v>200</v>
          </cell>
        </row>
        <row r="14">
          <cell r="C14">
            <v>7.25</v>
          </cell>
          <cell r="D14">
            <v>0</v>
          </cell>
          <cell r="F14">
            <v>200</v>
          </cell>
          <cell r="G14">
            <v>75</v>
          </cell>
          <cell r="J14">
            <v>200</v>
          </cell>
        </row>
        <row r="15">
          <cell r="C15">
            <v>8.25</v>
          </cell>
          <cell r="D15">
            <v>0</v>
          </cell>
          <cell r="F15">
            <v>200</v>
          </cell>
          <cell r="G15">
            <v>75</v>
          </cell>
          <cell r="J15">
            <v>200</v>
          </cell>
        </row>
        <row r="16">
          <cell r="C16">
            <v>9.25</v>
          </cell>
          <cell r="D16">
            <v>0</v>
          </cell>
          <cell r="F16">
            <v>200</v>
          </cell>
          <cell r="G16">
            <v>75</v>
          </cell>
          <cell r="J16">
            <v>200</v>
          </cell>
        </row>
        <row r="17">
          <cell r="C17">
            <v>10.25</v>
          </cell>
          <cell r="D17">
            <v>0</v>
          </cell>
          <cell r="F17">
            <v>200</v>
          </cell>
          <cell r="G17">
            <v>75</v>
          </cell>
          <cell r="J17">
            <v>200</v>
          </cell>
        </row>
        <row r="18">
          <cell r="C18">
            <v>10.5</v>
          </cell>
          <cell r="D18">
            <v>0</v>
          </cell>
          <cell r="F18">
            <v>300</v>
          </cell>
          <cell r="G18">
            <v>75</v>
          </cell>
          <cell r="J18">
            <v>300</v>
          </cell>
        </row>
        <row r="19">
          <cell r="C19">
            <v>11.5</v>
          </cell>
          <cell r="D19">
            <v>0</v>
          </cell>
          <cell r="F19">
            <v>300</v>
          </cell>
          <cell r="G19">
            <v>75</v>
          </cell>
          <cell r="J19">
            <v>300</v>
          </cell>
        </row>
        <row r="20">
          <cell r="C20">
            <v>12.5</v>
          </cell>
          <cell r="D20">
            <v>0</v>
          </cell>
          <cell r="F20">
            <v>300</v>
          </cell>
          <cell r="G20">
            <v>75</v>
          </cell>
          <cell r="J20">
            <v>300</v>
          </cell>
        </row>
        <row r="21">
          <cell r="C21">
            <v>13.5</v>
          </cell>
          <cell r="D21">
            <v>0</v>
          </cell>
          <cell r="F21">
            <v>300</v>
          </cell>
          <cell r="G21">
            <v>75</v>
          </cell>
          <cell r="J21">
            <v>300</v>
          </cell>
        </row>
        <row r="22">
          <cell r="C22">
            <v>14.5</v>
          </cell>
          <cell r="D22">
            <v>0</v>
          </cell>
          <cell r="F22">
            <v>300</v>
          </cell>
          <cell r="G22">
            <v>75</v>
          </cell>
          <cell r="J22">
            <v>300</v>
          </cell>
        </row>
        <row r="23">
          <cell r="C23">
            <v>15.5</v>
          </cell>
          <cell r="D23">
            <v>0</v>
          </cell>
          <cell r="F23">
            <v>300</v>
          </cell>
          <cell r="G23">
            <v>75</v>
          </cell>
          <cell r="J23">
            <v>300</v>
          </cell>
        </row>
        <row r="24">
          <cell r="C24">
            <v>15.75</v>
          </cell>
          <cell r="D24">
            <v>5</v>
          </cell>
          <cell r="F24">
            <v>100</v>
          </cell>
          <cell r="G24">
            <v>75</v>
          </cell>
          <cell r="J24">
            <v>400</v>
          </cell>
        </row>
        <row r="25">
          <cell r="C25">
            <v>16.75</v>
          </cell>
          <cell r="D25">
            <v>8</v>
          </cell>
          <cell r="F25">
            <v>90</v>
          </cell>
          <cell r="G25">
            <v>75</v>
          </cell>
          <cell r="J25">
            <v>390</v>
          </cell>
        </row>
        <row r="26">
          <cell r="C26">
            <v>17.75</v>
          </cell>
          <cell r="D26">
            <v>10</v>
          </cell>
          <cell r="F26">
            <v>240</v>
          </cell>
          <cell r="G26">
            <v>75</v>
          </cell>
          <cell r="J26">
            <v>390</v>
          </cell>
        </row>
        <row r="27">
          <cell r="C27">
            <v>18.75</v>
          </cell>
          <cell r="D27">
            <v>10</v>
          </cell>
          <cell r="F27">
            <v>330</v>
          </cell>
          <cell r="G27">
            <v>75</v>
          </cell>
          <cell r="J27">
            <v>400</v>
          </cell>
        </row>
        <row r="28">
          <cell r="C28">
            <v>19.75</v>
          </cell>
          <cell r="D28">
            <v>12</v>
          </cell>
          <cell r="F28">
            <v>280</v>
          </cell>
          <cell r="G28">
            <v>75</v>
          </cell>
          <cell r="J28">
            <v>400</v>
          </cell>
        </row>
        <row r="29">
          <cell r="C29">
            <v>20.75</v>
          </cell>
          <cell r="D29">
            <v>14</v>
          </cell>
          <cell r="F29">
            <v>400</v>
          </cell>
          <cell r="G29">
            <v>75</v>
          </cell>
          <cell r="J29">
            <v>400</v>
          </cell>
        </row>
        <row r="30">
          <cell r="C30">
            <v>21.75</v>
          </cell>
          <cell r="D30">
            <v>59</v>
          </cell>
          <cell r="F30">
            <v>390</v>
          </cell>
          <cell r="G30">
            <v>75</v>
          </cell>
          <cell r="J30">
            <v>400</v>
          </cell>
        </row>
        <row r="31">
          <cell r="C31">
            <v>22.75</v>
          </cell>
          <cell r="D31">
            <v>61</v>
          </cell>
          <cell r="F31">
            <v>400</v>
          </cell>
          <cell r="G31">
            <v>75</v>
          </cell>
          <cell r="J31">
            <v>400</v>
          </cell>
        </row>
        <row r="32">
          <cell r="C32">
            <v>23.75</v>
          </cell>
          <cell r="D32">
            <v>61</v>
          </cell>
          <cell r="F32">
            <v>400</v>
          </cell>
          <cell r="G32">
            <v>75</v>
          </cell>
          <cell r="J32">
            <v>400</v>
          </cell>
        </row>
        <row r="33">
          <cell r="C33">
            <v>24.75</v>
          </cell>
          <cell r="D33">
            <v>111</v>
          </cell>
          <cell r="F33">
            <v>220</v>
          </cell>
          <cell r="G33">
            <v>75</v>
          </cell>
          <cell r="J33">
            <v>400</v>
          </cell>
        </row>
        <row r="34">
          <cell r="C34">
            <v>25.75</v>
          </cell>
          <cell r="D34">
            <v>111</v>
          </cell>
          <cell r="F34">
            <v>400</v>
          </cell>
          <cell r="G34">
            <v>75</v>
          </cell>
          <cell r="J34">
            <v>400</v>
          </cell>
        </row>
        <row r="35">
          <cell r="C35">
            <v>26.75</v>
          </cell>
          <cell r="D35">
            <v>156</v>
          </cell>
          <cell r="F35">
            <v>250</v>
          </cell>
          <cell r="G35">
            <v>75</v>
          </cell>
          <cell r="J35">
            <v>400</v>
          </cell>
        </row>
        <row r="36">
          <cell r="C36">
            <v>27.75</v>
          </cell>
          <cell r="D36">
            <v>156</v>
          </cell>
          <cell r="F36">
            <v>400</v>
          </cell>
          <cell r="G36">
            <v>75</v>
          </cell>
          <cell r="J36">
            <v>400</v>
          </cell>
        </row>
        <row r="37">
          <cell r="C37">
            <v>28.75</v>
          </cell>
          <cell r="D37">
            <v>156</v>
          </cell>
          <cell r="F37">
            <v>400</v>
          </cell>
          <cell r="G37">
            <v>75</v>
          </cell>
          <cell r="J37">
            <v>400</v>
          </cell>
        </row>
        <row r="38">
          <cell r="C38">
            <v>29.75</v>
          </cell>
          <cell r="D38">
            <v>156</v>
          </cell>
          <cell r="F38">
            <v>400</v>
          </cell>
          <cell r="G38">
            <v>75</v>
          </cell>
          <cell r="J38">
            <v>400</v>
          </cell>
        </row>
        <row r="39">
          <cell r="C39">
            <v>30.75</v>
          </cell>
          <cell r="D39">
            <v>156</v>
          </cell>
          <cell r="F39">
            <v>400</v>
          </cell>
          <cell r="G39">
            <v>75</v>
          </cell>
          <cell r="J39">
            <v>400</v>
          </cell>
        </row>
        <row r="40">
          <cell r="C40">
            <v>31.75</v>
          </cell>
          <cell r="D40">
            <v>156</v>
          </cell>
          <cell r="F40">
            <v>400</v>
          </cell>
          <cell r="G40">
            <v>75</v>
          </cell>
          <cell r="J40">
            <v>400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9DB61-9C13-41B0-98B9-0C8ECAC5D5F2}">
  <dimension ref="B1:V49"/>
  <sheetViews>
    <sheetView tabSelected="1" zoomScale="74" zoomScaleNormal="85" workbookViewId="0">
      <selection activeCell="Q2" sqref="Q2"/>
    </sheetView>
  </sheetViews>
  <sheetFormatPr defaultRowHeight="14.4" x14ac:dyDescent="0.3"/>
  <cols>
    <col min="1" max="16384" width="8.88671875" style="1"/>
  </cols>
  <sheetData>
    <row r="1" spans="2:22" ht="15" thickBot="1" x14ac:dyDescent="0.35"/>
    <row r="2" spans="2:22" x14ac:dyDescent="0.3">
      <c r="B2" s="6"/>
      <c r="C2" s="7"/>
      <c r="D2" s="8" t="s">
        <v>20</v>
      </c>
      <c r="E2" s="9">
        <v>43810</v>
      </c>
      <c r="F2" s="10"/>
      <c r="G2" s="10"/>
      <c r="H2" s="10"/>
      <c r="I2" s="10"/>
      <c r="J2" s="10"/>
      <c r="K2" s="10"/>
      <c r="L2" s="10"/>
      <c r="M2" s="11"/>
    </row>
    <row r="3" spans="2:22" x14ac:dyDescent="0.3">
      <c r="B3" s="12"/>
      <c r="C3" s="13"/>
      <c r="D3" s="14" t="s">
        <v>21</v>
      </c>
      <c r="E3" s="15" t="s">
        <v>25</v>
      </c>
      <c r="F3" s="16"/>
      <c r="G3" s="16"/>
      <c r="H3" s="16"/>
      <c r="I3" s="16"/>
      <c r="J3" s="16"/>
      <c r="K3" s="16"/>
      <c r="L3" s="16"/>
      <c r="M3" s="17"/>
    </row>
    <row r="4" spans="2:22" x14ac:dyDescent="0.3">
      <c r="B4" s="12"/>
      <c r="C4" s="13"/>
      <c r="D4" s="14" t="s">
        <v>22</v>
      </c>
      <c r="E4" s="15" t="s">
        <v>26</v>
      </c>
      <c r="F4" s="16"/>
      <c r="G4" s="16"/>
      <c r="H4" s="16"/>
      <c r="I4" s="16"/>
      <c r="J4" s="16"/>
      <c r="K4" s="16"/>
      <c r="L4" s="16"/>
      <c r="M4" s="17"/>
    </row>
    <row r="5" spans="2:22" ht="15" thickBot="1" x14ac:dyDescent="0.35">
      <c r="B5" s="18"/>
      <c r="C5" s="19"/>
      <c r="D5" s="20" t="s">
        <v>23</v>
      </c>
      <c r="E5" s="21" t="s">
        <v>24</v>
      </c>
      <c r="F5" s="22"/>
      <c r="G5" s="22"/>
      <c r="H5" s="22"/>
      <c r="I5" s="22"/>
      <c r="J5" s="22"/>
      <c r="K5" s="22"/>
      <c r="L5" s="22"/>
      <c r="M5" s="23"/>
    </row>
    <row r="8" spans="2:22" x14ac:dyDescent="0.3">
      <c r="B8" s="4"/>
      <c r="C8" s="4"/>
      <c r="D8" s="4" t="s">
        <v>0</v>
      </c>
      <c r="E8" s="4"/>
      <c r="F8" s="4"/>
      <c r="G8" s="4" t="s">
        <v>1</v>
      </c>
      <c r="H8" s="4"/>
      <c r="I8" s="4"/>
      <c r="J8" s="4"/>
      <c r="K8" s="4"/>
      <c r="L8" s="4"/>
      <c r="M8" s="4"/>
      <c r="N8" s="4"/>
      <c r="O8" s="4" t="s">
        <v>2</v>
      </c>
      <c r="P8" s="4"/>
    </row>
    <row r="9" spans="2:22" x14ac:dyDescent="0.3">
      <c r="B9" s="4"/>
      <c r="C9" s="4"/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/>
      <c r="N9" s="4"/>
      <c r="O9" s="4" t="s">
        <v>12</v>
      </c>
      <c r="P9" s="4" t="s">
        <v>13</v>
      </c>
      <c r="S9" s="1" t="s">
        <v>14</v>
      </c>
      <c r="T9" s="1" t="s">
        <v>8</v>
      </c>
      <c r="V9" s="1" t="s">
        <v>15</v>
      </c>
    </row>
    <row r="10" spans="2:22" x14ac:dyDescent="0.3">
      <c r="B10" s="4">
        <v>0</v>
      </c>
      <c r="C10" s="4">
        <v>0</v>
      </c>
      <c r="D10" s="4">
        <f>C10</f>
        <v>0</v>
      </c>
      <c r="E10" s="5">
        <v>0</v>
      </c>
      <c r="F10" s="5">
        <v>100</v>
      </c>
      <c r="G10" s="5">
        <v>0</v>
      </c>
      <c r="H10" s="5">
        <f>F10-G10</f>
        <v>100</v>
      </c>
      <c r="I10" s="5">
        <v>75</v>
      </c>
      <c r="J10" s="5">
        <v>0</v>
      </c>
      <c r="K10" s="5">
        <v>0</v>
      </c>
      <c r="L10" s="5">
        <v>50</v>
      </c>
      <c r="M10" s="5" t="s">
        <v>16</v>
      </c>
      <c r="N10" s="5"/>
      <c r="O10" s="5">
        <v>317.25</v>
      </c>
      <c r="P10" s="5">
        <v>5.2874999999999996</v>
      </c>
      <c r="S10" s="1">
        <v>0</v>
      </c>
      <c r="T10" s="3">
        <v>442.10719999999998</v>
      </c>
    </row>
    <row r="11" spans="2:22" x14ac:dyDescent="0.3">
      <c r="B11" s="4">
        <v>0</v>
      </c>
      <c r="C11" s="4">
        <v>0.25</v>
      </c>
      <c r="D11" s="4">
        <f>C11+D10</f>
        <v>0.25</v>
      </c>
      <c r="E11" s="5">
        <v>2</v>
      </c>
      <c r="F11" s="5">
        <v>100</v>
      </c>
      <c r="G11" s="5">
        <v>0</v>
      </c>
      <c r="H11" s="5">
        <f t="shared" ref="H11:H48" si="0">F11-G11</f>
        <v>100</v>
      </c>
      <c r="I11" s="5">
        <v>75</v>
      </c>
      <c r="J11" s="5">
        <v>0</v>
      </c>
      <c r="K11" s="5">
        <v>0</v>
      </c>
      <c r="L11" s="5">
        <v>50</v>
      </c>
      <c r="M11" s="5"/>
      <c r="N11" s="5"/>
      <c r="O11" s="5">
        <v>317.5</v>
      </c>
      <c r="P11" s="5">
        <v>5.291666666666667</v>
      </c>
      <c r="S11" s="1">
        <v>11</v>
      </c>
      <c r="T11" s="3">
        <v>430.58659999999998</v>
      </c>
    </row>
    <row r="12" spans="2:22" x14ac:dyDescent="0.3">
      <c r="B12" s="4">
        <v>0</v>
      </c>
      <c r="C12" s="4">
        <v>1</v>
      </c>
      <c r="D12" s="4">
        <f t="shared" ref="D12:D48" si="1">C12+D11</f>
        <v>1.25</v>
      </c>
      <c r="E12" s="5">
        <v>5</v>
      </c>
      <c r="F12" s="5">
        <v>100</v>
      </c>
      <c r="G12" s="5">
        <v>30</v>
      </c>
      <c r="H12" s="5">
        <f t="shared" si="0"/>
        <v>70</v>
      </c>
      <c r="I12" s="5">
        <v>75</v>
      </c>
      <c r="J12" s="5">
        <v>0</v>
      </c>
      <c r="K12" s="5">
        <v>0</v>
      </c>
      <c r="L12" s="5">
        <v>100</v>
      </c>
      <c r="M12" s="5"/>
      <c r="N12" s="5"/>
      <c r="O12" s="5">
        <v>318.5</v>
      </c>
      <c r="P12" s="5">
        <v>5.3083333333333336</v>
      </c>
      <c r="S12" s="1">
        <v>24</v>
      </c>
      <c r="T12" s="3">
        <v>443.75299999999993</v>
      </c>
    </row>
    <row r="13" spans="2:22" x14ac:dyDescent="0.3">
      <c r="B13" s="4">
        <v>0</v>
      </c>
      <c r="C13" s="4">
        <v>1</v>
      </c>
      <c r="D13" s="4">
        <f t="shared" si="1"/>
        <v>2.25</v>
      </c>
      <c r="E13" s="5">
        <v>5</v>
      </c>
      <c r="F13" s="5">
        <v>100</v>
      </c>
      <c r="G13" s="5">
        <v>25</v>
      </c>
      <c r="H13" s="5">
        <f t="shared" si="0"/>
        <v>75</v>
      </c>
      <c r="I13" s="5">
        <v>75</v>
      </c>
      <c r="J13" s="5">
        <v>0</v>
      </c>
      <c r="K13" s="5">
        <v>0</v>
      </c>
      <c r="L13" s="5">
        <v>100</v>
      </c>
      <c r="M13" s="5"/>
      <c r="N13" s="5"/>
      <c r="O13" s="5">
        <v>319.5</v>
      </c>
      <c r="P13" s="5">
        <v>5.3250000000000002</v>
      </c>
      <c r="S13" s="1">
        <v>30</v>
      </c>
      <c r="T13" s="3">
        <v>443.75299999999993</v>
      </c>
    </row>
    <row r="14" spans="2:22" x14ac:dyDescent="0.3">
      <c r="B14" s="4">
        <v>0</v>
      </c>
      <c r="C14" s="4">
        <v>1</v>
      </c>
      <c r="D14" s="4">
        <f t="shared" si="1"/>
        <v>3.25</v>
      </c>
      <c r="E14" s="5">
        <v>5</v>
      </c>
      <c r="F14" s="5">
        <v>100</v>
      </c>
      <c r="G14" s="5">
        <v>25</v>
      </c>
      <c r="H14" s="5">
        <f t="shared" si="0"/>
        <v>75</v>
      </c>
      <c r="I14" s="5">
        <v>75</v>
      </c>
      <c r="J14" s="5">
        <v>0</v>
      </c>
      <c r="K14" s="5">
        <v>0</v>
      </c>
      <c r="L14" s="5">
        <v>100</v>
      </c>
      <c r="M14" s="5"/>
      <c r="N14" s="5"/>
      <c r="O14" s="5">
        <v>320.5</v>
      </c>
      <c r="P14" s="5">
        <v>5.3416666666666668</v>
      </c>
    </row>
    <row r="15" spans="2:22" x14ac:dyDescent="0.3">
      <c r="B15" s="4">
        <v>0</v>
      </c>
      <c r="C15" s="4">
        <v>1</v>
      </c>
      <c r="D15" s="4">
        <f t="shared" si="1"/>
        <v>4.25</v>
      </c>
      <c r="E15" s="5">
        <v>5</v>
      </c>
      <c r="F15" s="5">
        <v>100</v>
      </c>
      <c r="G15" s="5">
        <v>0</v>
      </c>
      <c r="H15" s="5">
        <f t="shared" si="0"/>
        <v>100</v>
      </c>
      <c r="I15" s="5">
        <v>75</v>
      </c>
      <c r="J15" s="5">
        <v>0</v>
      </c>
      <c r="K15" s="5">
        <v>0</v>
      </c>
      <c r="L15" s="5">
        <v>100</v>
      </c>
      <c r="M15" s="5"/>
      <c r="N15" s="5"/>
      <c r="O15" s="5">
        <v>321.5</v>
      </c>
      <c r="P15" s="5">
        <v>5.3583333333333334</v>
      </c>
    </row>
    <row r="16" spans="2:22" x14ac:dyDescent="0.3">
      <c r="B16" s="4">
        <v>0</v>
      </c>
      <c r="C16" s="4">
        <v>1</v>
      </c>
      <c r="D16" s="4">
        <f t="shared" si="1"/>
        <v>5.25</v>
      </c>
      <c r="E16" s="5">
        <v>5</v>
      </c>
      <c r="F16" s="5">
        <v>100</v>
      </c>
      <c r="G16" s="5">
        <v>0</v>
      </c>
      <c r="H16" s="5">
        <f t="shared" si="0"/>
        <v>100</v>
      </c>
      <c r="I16" s="5">
        <v>75</v>
      </c>
      <c r="J16" s="5">
        <v>0</v>
      </c>
      <c r="K16" s="5">
        <v>0</v>
      </c>
      <c r="L16" s="5">
        <v>100</v>
      </c>
      <c r="M16" s="5"/>
      <c r="N16" s="5"/>
      <c r="O16" s="5">
        <v>322.5</v>
      </c>
      <c r="P16" s="5">
        <v>5.375</v>
      </c>
    </row>
    <row r="17" spans="2:16" x14ac:dyDescent="0.3">
      <c r="B17" s="4">
        <v>0</v>
      </c>
      <c r="C17" s="4">
        <v>0.25</v>
      </c>
      <c r="D17" s="4">
        <f t="shared" si="1"/>
        <v>5.5</v>
      </c>
      <c r="E17" s="5">
        <v>5</v>
      </c>
      <c r="F17" s="5">
        <v>200</v>
      </c>
      <c r="G17" s="5">
        <v>0</v>
      </c>
      <c r="H17" s="5">
        <f t="shared" si="0"/>
        <v>200</v>
      </c>
      <c r="I17" s="5">
        <v>75</v>
      </c>
      <c r="J17" s="5">
        <v>0</v>
      </c>
      <c r="K17" s="5">
        <v>0</v>
      </c>
      <c r="L17" s="5">
        <v>100</v>
      </c>
      <c r="M17" s="5"/>
      <c r="N17" s="5"/>
      <c r="O17" s="5">
        <v>322.75</v>
      </c>
      <c r="P17" s="5">
        <v>5.3791666666666664</v>
      </c>
    </row>
    <row r="18" spans="2:16" x14ac:dyDescent="0.3">
      <c r="B18" s="4">
        <v>0</v>
      </c>
      <c r="C18" s="4">
        <v>1</v>
      </c>
      <c r="D18" s="4">
        <f t="shared" si="1"/>
        <v>6.5</v>
      </c>
      <c r="E18" s="5">
        <v>5</v>
      </c>
      <c r="F18" s="5">
        <v>200</v>
      </c>
      <c r="G18" s="5">
        <v>0</v>
      </c>
      <c r="H18" s="5">
        <f t="shared" si="0"/>
        <v>200</v>
      </c>
      <c r="I18" s="5">
        <v>75</v>
      </c>
      <c r="J18" s="5">
        <v>0</v>
      </c>
      <c r="K18" s="5">
        <v>0</v>
      </c>
      <c r="L18" s="5">
        <v>100</v>
      </c>
      <c r="M18" s="5"/>
      <c r="N18" s="5"/>
      <c r="O18" s="5">
        <v>323.75</v>
      </c>
      <c r="P18" s="5">
        <v>5.395833333333333</v>
      </c>
    </row>
    <row r="19" spans="2:16" x14ac:dyDescent="0.3">
      <c r="B19" s="4">
        <v>0</v>
      </c>
      <c r="C19" s="4">
        <v>1</v>
      </c>
      <c r="D19" s="4">
        <f t="shared" si="1"/>
        <v>7.5</v>
      </c>
      <c r="E19" s="5">
        <v>5</v>
      </c>
      <c r="F19" s="5">
        <v>200</v>
      </c>
      <c r="G19" s="5">
        <v>0</v>
      </c>
      <c r="H19" s="5">
        <f t="shared" si="0"/>
        <v>200</v>
      </c>
      <c r="I19" s="5">
        <v>75</v>
      </c>
      <c r="J19" s="5">
        <v>0</v>
      </c>
      <c r="K19" s="5">
        <v>0</v>
      </c>
      <c r="L19" s="5">
        <v>200</v>
      </c>
      <c r="M19" s="5"/>
      <c r="N19" s="5"/>
      <c r="O19" s="5">
        <v>324.75</v>
      </c>
      <c r="P19" s="5">
        <v>5.4124999999999996</v>
      </c>
    </row>
    <row r="20" spans="2:16" x14ac:dyDescent="0.3">
      <c r="B20" s="4">
        <v>0</v>
      </c>
      <c r="C20" s="4">
        <v>1</v>
      </c>
      <c r="D20" s="4">
        <f t="shared" si="1"/>
        <v>8.5</v>
      </c>
      <c r="E20" s="5">
        <v>5</v>
      </c>
      <c r="F20" s="5">
        <v>200</v>
      </c>
      <c r="G20" s="5">
        <v>0</v>
      </c>
      <c r="H20" s="5">
        <f t="shared" si="0"/>
        <v>200</v>
      </c>
      <c r="I20" s="5">
        <v>75</v>
      </c>
      <c r="J20" s="5">
        <v>0</v>
      </c>
      <c r="K20" s="5">
        <v>0</v>
      </c>
      <c r="L20" s="5">
        <v>200</v>
      </c>
      <c r="M20" s="5"/>
      <c r="N20" s="5"/>
      <c r="O20" s="5">
        <v>325.75</v>
      </c>
      <c r="P20" s="5">
        <v>5.4291666666666663</v>
      </c>
    </row>
    <row r="21" spans="2:16" x14ac:dyDescent="0.3">
      <c r="B21" s="4">
        <v>0</v>
      </c>
      <c r="C21" s="4">
        <v>1</v>
      </c>
      <c r="D21" s="4">
        <f t="shared" si="1"/>
        <v>9.5</v>
      </c>
      <c r="E21" s="5">
        <v>5</v>
      </c>
      <c r="F21" s="5">
        <v>200</v>
      </c>
      <c r="G21" s="5">
        <v>0</v>
      </c>
      <c r="H21" s="5">
        <f t="shared" si="0"/>
        <v>200</v>
      </c>
      <c r="I21" s="5">
        <v>75</v>
      </c>
      <c r="J21" s="5">
        <v>0</v>
      </c>
      <c r="K21" s="5">
        <v>0</v>
      </c>
      <c r="L21" s="5">
        <v>200</v>
      </c>
      <c r="M21" s="5"/>
      <c r="N21" s="5"/>
      <c r="O21" s="5">
        <v>326.75</v>
      </c>
      <c r="P21" s="5">
        <v>5.4458333333333337</v>
      </c>
    </row>
    <row r="22" spans="2:16" x14ac:dyDescent="0.3">
      <c r="B22" s="4">
        <v>0</v>
      </c>
      <c r="C22" s="4">
        <v>1</v>
      </c>
      <c r="D22" s="4">
        <f t="shared" si="1"/>
        <v>10.5</v>
      </c>
      <c r="E22" s="5">
        <v>5</v>
      </c>
      <c r="F22" s="5">
        <v>200</v>
      </c>
      <c r="G22" s="5">
        <v>0</v>
      </c>
      <c r="H22" s="5">
        <f t="shared" si="0"/>
        <v>200</v>
      </c>
      <c r="I22" s="5">
        <v>75</v>
      </c>
      <c r="J22" s="5">
        <v>0</v>
      </c>
      <c r="K22" s="5">
        <v>0</v>
      </c>
      <c r="L22" s="5">
        <v>200</v>
      </c>
      <c r="M22" s="5"/>
      <c r="N22" s="5"/>
      <c r="O22" s="5">
        <v>327.75</v>
      </c>
      <c r="P22" s="5">
        <v>5.4625000000000004</v>
      </c>
    </row>
    <row r="23" spans="2:16" x14ac:dyDescent="0.3">
      <c r="B23" s="4">
        <v>0</v>
      </c>
      <c r="C23" s="4">
        <v>0.25</v>
      </c>
      <c r="D23" s="4">
        <f t="shared" si="1"/>
        <v>10.75</v>
      </c>
      <c r="E23" s="5">
        <v>5</v>
      </c>
      <c r="F23" s="5">
        <v>300</v>
      </c>
      <c r="G23" s="5">
        <v>0</v>
      </c>
      <c r="H23" s="5">
        <f t="shared" si="0"/>
        <v>300</v>
      </c>
      <c r="I23" s="5">
        <v>75</v>
      </c>
      <c r="J23" s="5">
        <v>0</v>
      </c>
      <c r="K23" s="5">
        <v>0</v>
      </c>
      <c r="L23" s="5">
        <v>200</v>
      </c>
      <c r="M23" s="5"/>
      <c r="N23" s="5"/>
      <c r="O23" s="5">
        <v>328</v>
      </c>
      <c r="P23" s="5">
        <v>5.4666666666666668</v>
      </c>
    </row>
    <row r="24" spans="2:16" x14ac:dyDescent="0.3">
      <c r="B24" s="4">
        <v>0</v>
      </c>
      <c r="C24" s="4">
        <v>1</v>
      </c>
      <c r="D24" s="4">
        <f t="shared" si="1"/>
        <v>11.75</v>
      </c>
      <c r="E24" s="5">
        <v>5</v>
      </c>
      <c r="F24" s="5">
        <v>300</v>
      </c>
      <c r="G24" s="5">
        <v>0</v>
      </c>
      <c r="H24" s="5">
        <f t="shared" si="0"/>
        <v>300</v>
      </c>
      <c r="I24" s="5">
        <v>75</v>
      </c>
      <c r="J24" s="5">
        <v>0</v>
      </c>
      <c r="K24" s="5">
        <v>0</v>
      </c>
      <c r="L24" s="5">
        <v>180</v>
      </c>
      <c r="M24" s="5"/>
      <c r="N24" s="5"/>
      <c r="O24" s="5">
        <v>329</v>
      </c>
      <c r="P24" s="5">
        <v>5.4833333333333334</v>
      </c>
    </row>
    <row r="25" spans="2:16" x14ac:dyDescent="0.3">
      <c r="B25" s="4">
        <v>0</v>
      </c>
      <c r="C25" s="4">
        <v>1</v>
      </c>
      <c r="D25" s="4">
        <f t="shared" si="1"/>
        <v>12.75</v>
      </c>
      <c r="E25" s="5">
        <v>8</v>
      </c>
      <c r="F25" s="5">
        <v>300</v>
      </c>
      <c r="G25" s="5">
        <v>100</v>
      </c>
      <c r="H25" s="5">
        <f t="shared" si="0"/>
        <v>200</v>
      </c>
      <c r="I25" s="5">
        <v>75</v>
      </c>
      <c r="J25" s="5">
        <v>0</v>
      </c>
      <c r="K25" s="5">
        <v>0</v>
      </c>
      <c r="L25" s="5">
        <v>100</v>
      </c>
      <c r="M25" s="5"/>
      <c r="N25" s="5"/>
      <c r="O25" s="5">
        <v>330</v>
      </c>
      <c r="P25" s="5">
        <v>5.5</v>
      </c>
    </row>
    <row r="26" spans="2:16" x14ac:dyDescent="0.3">
      <c r="B26" s="4">
        <v>0</v>
      </c>
      <c r="C26" s="4">
        <v>1</v>
      </c>
      <c r="D26" s="4">
        <f t="shared" si="1"/>
        <v>13.75</v>
      </c>
      <c r="E26" s="5">
        <v>8</v>
      </c>
      <c r="F26" s="5">
        <v>300</v>
      </c>
      <c r="G26" s="5">
        <v>80</v>
      </c>
      <c r="H26" s="5">
        <f t="shared" si="0"/>
        <v>220</v>
      </c>
      <c r="I26" s="5">
        <v>75</v>
      </c>
      <c r="J26" s="5">
        <v>0</v>
      </c>
      <c r="K26" s="5">
        <v>0</v>
      </c>
      <c r="L26" s="5">
        <v>300</v>
      </c>
      <c r="M26" s="5"/>
      <c r="N26" s="5"/>
      <c r="O26" s="5">
        <v>331</v>
      </c>
      <c r="P26" s="5">
        <v>5.5166666666666666</v>
      </c>
    </row>
    <row r="27" spans="2:16" x14ac:dyDescent="0.3">
      <c r="B27" s="4">
        <v>0</v>
      </c>
      <c r="C27" s="4">
        <v>1</v>
      </c>
      <c r="D27" s="4">
        <f t="shared" si="1"/>
        <v>14.75</v>
      </c>
      <c r="E27" s="5">
        <v>8</v>
      </c>
      <c r="F27" s="5">
        <v>300</v>
      </c>
      <c r="G27" s="5">
        <v>90</v>
      </c>
      <c r="H27" s="5">
        <f t="shared" si="0"/>
        <v>210</v>
      </c>
      <c r="I27" s="5">
        <v>75</v>
      </c>
      <c r="J27" s="5">
        <v>0</v>
      </c>
      <c r="K27" s="5">
        <v>0</v>
      </c>
      <c r="L27" s="5">
        <v>300</v>
      </c>
      <c r="M27" s="5"/>
      <c r="N27" s="5"/>
      <c r="O27" s="5">
        <v>332</v>
      </c>
      <c r="P27" s="5">
        <v>5.5333333333333332</v>
      </c>
    </row>
    <row r="28" spans="2:16" x14ac:dyDescent="0.3">
      <c r="B28" s="4">
        <v>0</v>
      </c>
      <c r="C28" s="4">
        <v>1</v>
      </c>
      <c r="D28" s="4">
        <f t="shared" si="1"/>
        <v>15.75</v>
      </c>
      <c r="E28" s="5">
        <v>8</v>
      </c>
      <c r="F28" s="5">
        <v>300</v>
      </c>
      <c r="G28" s="5">
        <v>10</v>
      </c>
      <c r="H28" s="5">
        <f t="shared" si="0"/>
        <v>290</v>
      </c>
      <c r="I28" s="5">
        <v>75</v>
      </c>
      <c r="J28" s="5">
        <v>0</v>
      </c>
      <c r="K28" s="5">
        <v>0</v>
      </c>
      <c r="L28" s="5">
        <v>300</v>
      </c>
      <c r="M28" s="5"/>
      <c r="N28" s="5"/>
      <c r="O28" s="5">
        <v>333</v>
      </c>
      <c r="P28" s="5">
        <v>5.55</v>
      </c>
    </row>
    <row r="29" spans="2:16" x14ac:dyDescent="0.3">
      <c r="B29" s="4">
        <v>0</v>
      </c>
      <c r="C29" s="4">
        <v>0.25</v>
      </c>
      <c r="D29" s="4">
        <f t="shared" si="1"/>
        <v>16</v>
      </c>
      <c r="E29" s="5">
        <v>8</v>
      </c>
      <c r="F29" s="5">
        <v>400</v>
      </c>
      <c r="G29" s="5">
        <v>20</v>
      </c>
      <c r="H29" s="5">
        <f t="shared" si="0"/>
        <v>380</v>
      </c>
      <c r="I29" s="5">
        <v>75</v>
      </c>
      <c r="J29" s="5">
        <v>300</v>
      </c>
      <c r="K29" s="5">
        <v>0</v>
      </c>
      <c r="L29" s="5">
        <v>280</v>
      </c>
      <c r="M29" s="5"/>
      <c r="N29" s="5"/>
      <c r="O29" s="5">
        <v>333.25</v>
      </c>
      <c r="P29" s="5">
        <v>5.5541666666666663</v>
      </c>
    </row>
    <row r="30" spans="2:16" x14ac:dyDescent="0.3">
      <c r="B30" s="4">
        <v>5</v>
      </c>
      <c r="C30" s="4">
        <v>1</v>
      </c>
      <c r="D30" s="4">
        <f t="shared" si="1"/>
        <v>17</v>
      </c>
      <c r="E30" s="5">
        <v>8</v>
      </c>
      <c r="F30" s="5">
        <v>400</v>
      </c>
      <c r="G30" s="5">
        <v>20</v>
      </c>
      <c r="H30" s="5">
        <f t="shared" si="0"/>
        <v>380</v>
      </c>
      <c r="I30" s="5">
        <v>75</v>
      </c>
      <c r="J30" s="5">
        <v>300</v>
      </c>
      <c r="K30" s="5">
        <v>0</v>
      </c>
      <c r="L30" s="5">
        <v>250</v>
      </c>
      <c r="M30" s="5"/>
      <c r="N30" s="5"/>
      <c r="O30" s="5">
        <v>334.25</v>
      </c>
      <c r="P30" s="5">
        <v>5.5708333333333337</v>
      </c>
    </row>
    <row r="31" spans="2:16" x14ac:dyDescent="0.3">
      <c r="B31" s="4">
        <v>6</v>
      </c>
      <c r="C31" s="4">
        <v>1</v>
      </c>
      <c r="D31" s="4">
        <f t="shared" si="1"/>
        <v>18</v>
      </c>
      <c r="E31" s="5">
        <v>8</v>
      </c>
      <c r="F31" s="5">
        <v>400</v>
      </c>
      <c r="G31" s="5">
        <v>20</v>
      </c>
      <c r="H31" s="5">
        <f t="shared" si="0"/>
        <v>380</v>
      </c>
      <c r="I31" s="5">
        <v>75</v>
      </c>
      <c r="J31" s="5">
        <v>150</v>
      </c>
      <c r="K31" s="5">
        <v>0</v>
      </c>
      <c r="L31" s="5">
        <v>190</v>
      </c>
      <c r="M31" s="5"/>
      <c r="N31" s="5"/>
      <c r="O31" s="5">
        <v>335.25</v>
      </c>
      <c r="P31" s="5">
        <v>5.5875000000000004</v>
      </c>
    </row>
    <row r="32" spans="2:16" x14ac:dyDescent="0.3">
      <c r="B32" s="4">
        <v>66</v>
      </c>
      <c r="C32" s="4">
        <v>1</v>
      </c>
      <c r="D32" s="4">
        <f t="shared" si="1"/>
        <v>19</v>
      </c>
      <c r="E32" s="5">
        <v>8</v>
      </c>
      <c r="F32" s="5">
        <v>300</v>
      </c>
      <c r="G32" s="5">
        <v>0</v>
      </c>
      <c r="H32" s="5">
        <f t="shared" si="0"/>
        <v>300</v>
      </c>
      <c r="I32" s="5">
        <v>75</v>
      </c>
      <c r="J32" s="5">
        <v>70</v>
      </c>
      <c r="K32" s="5">
        <v>0</v>
      </c>
      <c r="L32" s="5">
        <v>20</v>
      </c>
      <c r="M32" s="5"/>
      <c r="N32" s="5"/>
      <c r="O32" s="5">
        <v>336.25</v>
      </c>
      <c r="P32" s="5">
        <v>5.604166666666667</v>
      </c>
    </row>
    <row r="33" spans="2:20" x14ac:dyDescent="0.3">
      <c r="B33" s="4">
        <v>0</v>
      </c>
      <c r="C33" s="4">
        <v>1</v>
      </c>
      <c r="D33" s="4">
        <f t="shared" si="1"/>
        <v>20</v>
      </c>
      <c r="E33" s="5">
        <v>8</v>
      </c>
      <c r="F33" s="5">
        <v>400</v>
      </c>
      <c r="G33" s="5">
        <v>0</v>
      </c>
      <c r="H33" s="5">
        <f t="shared" si="0"/>
        <v>400</v>
      </c>
      <c r="I33" s="5">
        <v>75</v>
      </c>
      <c r="J33" s="5">
        <v>120</v>
      </c>
      <c r="K33" s="5">
        <v>0</v>
      </c>
      <c r="L33" s="5">
        <v>110</v>
      </c>
      <c r="M33" s="5"/>
      <c r="N33" s="5" t="s">
        <v>17</v>
      </c>
      <c r="O33" s="5">
        <v>337.25</v>
      </c>
      <c r="P33" s="5">
        <v>5.6208333333333336</v>
      </c>
    </row>
    <row r="34" spans="2:20" x14ac:dyDescent="0.3">
      <c r="B34" s="4">
        <v>0</v>
      </c>
      <c r="C34" s="4">
        <v>1</v>
      </c>
      <c r="D34" s="4">
        <f t="shared" si="1"/>
        <v>21</v>
      </c>
      <c r="E34" s="5">
        <v>8</v>
      </c>
      <c r="F34" s="5">
        <v>400</v>
      </c>
      <c r="G34" s="5">
        <v>0</v>
      </c>
      <c r="H34" s="5">
        <f t="shared" si="0"/>
        <v>400</v>
      </c>
      <c r="I34" s="5">
        <v>75</v>
      </c>
      <c r="J34" s="5">
        <v>0</v>
      </c>
      <c r="K34" s="5">
        <v>0</v>
      </c>
      <c r="L34" s="5">
        <v>300</v>
      </c>
      <c r="M34" s="5"/>
      <c r="N34" s="5" t="s">
        <v>18</v>
      </c>
      <c r="O34" s="5">
        <v>338.25</v>
      </c>
      <c r="P34" s="5">
        <v>5.6375000000000002</v>
      </c>
    </row>
    <row r="35" spans="2:20" x14ac:dyDescent="0.3">
      <c r="B35" s="4">
        <v>0</v>
      </c>
      <c r="C35" s="4">
        <v>0.25</v>
      </c>
      <c r="D35" s="4">
        <f t="shared" si="1"/>
        <v>21.25</v>
      </c>
      <c r="E35" s="5">
        <v>8</v>
      </c>
      <c r="F35" s="5">
        <v>400</v>
      </c>
      <c r="G35" s="5">
        <v>0</v>
      </c>
      <c r="H35" s="5">
        <f t="shared" si="0"/>
        <v>400</v>
      </c>
      <c r="I35" s="5">
        <v>75</v>
      </c>
      <c r="J35" s="5">
        <v>390</v>
      </c>
      <c r="K35" s="5">
        <v>0</v>
      </c>
      <c r="L35" s="5">
        <v>300</v>
      </c>
      <c r="M35" s="5"/>
      <c r="N35" s="5"/>
      <c r="O35" s="5">
        <v>338.5</v>
      </c>
      <c r="P35" s="5">
        <v>5.6416666666666666</v>
      </c>
    </row>
    <row r="36" spans="2:20" x14ac:dyDescent="0.3">
      <c r="B36" s="4">
        <v>0</v>
      </c>
      <c r="C36" s="4">
        <v>1</v>
      </c>
      <c r="D36" s="4">
        <f t="shared" si="1"/>
        <v>22.25</v>
      </c>
      <c r="E36" s="5">
        <v>8</v>
      </c>
      <c r="F36" s="5">
        <v>500</v>
      </c>
      <c r="G36" s="5">
        <v>0</v>
      </c>
      <c r="H36" s="5">
        <f t="shared" si="0"/>
        <v>500</v>
      </c>
      <c r="I36" s="5">
        <v>75</v>
      </c>
      <c r="J36" s="5">
        <v>300</v>
      </c>
      <c r="K36" s="5">
        <v>0</v>
      </c>
      <c r="L36" s="5">
        <v>300</v>
      </c>
      <c r="M36" s="5"/>
      <c r="N36" s="5"/>
      <c r="O36" s="5">
        <v>339.5</v>
      </c>
      <c r="P36" s="5">
        <v>5.6583333333333332</v>
      </c>
    </row>
    <row r="37" spans="2:20" x14ac:dyDescent="0.3">
      <c r="B37" s="4">
        <v>0</v>
      </c>
      <c r="C37" s="4">
        <v>1</v>
      </c>
      <c r="D37" s="4">
        <f t="shared" si="1"/>
        <v>23.25</v>
      </c>
      <c r="E37" s="5">
        <v>8</v>
      </c>
      <c r="F37" s="5">
        <v>500</v>
      </c>
      <c r="G37" s="5">
        <v>0</v>
      </c>
      <c r="H37" s="5">
        <f t="shared" si="0"/>
        <v>500</v>
      </c>
      <c r="I37" s="5">
        <v>75</v>
      </c>
      <c r="J37" s="5">
        <v>0</v>
      </c>
      <c r="K37" s="5">
        <v>0</v>
      </c>
      <c r="L37" s="5">
        <v>300</v>
      </c>
      <c r="M37" s="5"/>
      <c r="N37" s="5"/>
      <c r="O37" s="5">
        <v>340.5</v>
      </c>
      <c r="P37" s="5">
        <v>5.6749999999999998</v>
      </c>
    </row>
    <row r="38" spans="2:20" x14ac:dyDescent="0.3">
      <c r="B38" s="4">
        <v>0</v>
      </c>
      <c r="C38" s="4">
        <v>1</v>
      </c>
      <c r="D38" s="4">
        <f t="shared" si="1"/>
        <v>24.25</v>
      </c>
      <c r="E38" s="5">
        <v>8</v>
      </c>
      <c r="F38" s="5">
        <v>500</v>
      </c>
      <c r="G38" s="5">
        <v>0</v>
      </c>
      <c r="H38" s="5">
        <f t="shared" si="0"/>
        <v>500</v>
      </c>
      <c r="I38" s="5">
        <v>75</v>
      </c>
      <c r="J38" s="5">
        <v>180</v>
      </c>
      <c r="K38" s="5">
        <v>0</v>
      </c>
      <c r="L38" s="5">
        <v>300</v>
      </c>
      <c r="M38" s="5"/>
      <c r="N38" s="5"/>
      <c r="O38" s="5">
        <v>341.5</v>
      </c>
      <c r="P38" s="5">
        <v>5.6916666666666664</v>
      </c>
    </row>
    <row r="39" spans="2:20" x14ac:dyDescent="0.3">
      <c r="B39" s="4">
        <v>0</v>
      </c>
      <c r="C39" s="4">
        <v>1</v>
      </c>
      <c r="D39" s="4">
        <f t="shared" si="1"/>
        <v>25.25</v>
      </c>
      <c r="E39" s="5">
        <v>8</v>
      </c>
      <c r="F39" s="5">
        <v>500</v>
      </c>
      <c r="G39" s="5">
        <v>0</v>
      </c>
      <c r="H39" s="5">
        <f t="shared" si="0"/>
        <v>500</v>
      </c>
      <c r="I39" s="5">
        <v>75</v>
      </c>
      <c r="J39" s="5">
        <v>0</v>
      </c>
      <c r="K39" s="5">
        <v>0</v>
      </c>
      <c r="L39" s="5">
        <v>300</v>
      </c>
      <c r="M39" s="5"/>
      <c r="N39" s="5"/>
      <c r="O39" s="5">
        <v>342.5</v>
      </c>
      <c r="P39" s="5">
        <v>5.708333333333333</v>
      </c>
    </row>
    <row r="40" spans="2:20" x14ac:dyDescent="0.3">
      <c r="B40" s="4">
        <v>0</v>
      </c>
      <c r="C40" s="4">
        <v>1</v>
      </c>
      <c r="D40" s="4">
        <f t="shared" si="1"/>
        <v>26.25</v>
      </c>
      <c r="E40" s="5">
        <v>8</v>
      </c>
      <c r="F40" s="5">
        <v>500</v>
      </c>
      <c r="G40" s="5">
        <v>0</v>
      </c>
      <c r="H40" s="5">
        <f t="shared" si="0"/>
        <v>500</v>
      </c>
      <c r="I40" s="5">
        <v>75</v>
      </c>
      <c r="J40" s="5">
        <v>150</v>
      </c>
      <c r="K40" s="5">
        <v>0</v>
      </c>
      <c r="L40" s="5">
        <v>300</v>
      </c>
      <c r="M40" s="5"/>
      <c r="N40" s="5"/>
      <c r="O40" s="5">
        <v>343.5</v>
      </c>
      <c r="P40" s="5">
        <v>5.7249999999999996</v>
      </c>
    </row>
    <row r="41" spans="2:20" x14ac:dyDescent="0.3">
      <c r="B41" s="4"/>
      <c r="C41" s="4">
        <v>1</v>
      </c>
      <c r="D41" s="4">
        <f t="shared" si="1"/>
        <v>27.25</v>
      </c>
      <c r="E41" s="5">
        <v>8</v>
      </c>
      <c r="F41" s="5">
        <v>500</v>
      </c>
      <c r="G41" s="5">
        <v>0</v>
      </c>
      <c r="H41" s="5">
        <f t="shared" si="0"/>
        <v>500</v>
      </c>
      <c r="I41" s="5">
        <v>75</v>
      </c>
      <c r="J41" s="5">
        <v>150</v>
      </c>
      <c r="K41" s="5">
        <v>0</v>
      </c>
      <c r="L41" s="5">
        <v>300</v>
      </c>
      <c r="M41" s="5"/>
      <c r="N41" s="5"/>
      <c r="O41" s="5">
        <v>343.5</v>
      </c>
      <c r="P41" s="5">
        <v>5.7249999999999996</v>
      </c>
    </row>
    <row r="42" spans="2:20" x14ac:dyDescent="0.3">
      <c r="B42" s="4"/>
      <c r="C42" s="4">
        <v>1</v>
      </c>
      <c r="D42" s="4">
        <f t="shared" si="1"/>
        <v>28.25</v>
      </c>
      <c r="E42" s="5">
        <v>8</v>
      </c>
      <c r="F42" s="5">
        <v>500</v>
      </c>
      <c r="G42" s="5">
        <v>0</v>
      </c>
      <c r="H42" s="5">
        <f t="shared" si="0"/>
        <v>500</v>
      </c>
      <c r="I42" s="5">
        <v>75</v>
      </c>
      <c r="J42" s="5">
        <v>150</v>
      </c>
      <c r="K42" s="5">
        <v>0</v>
      </c>
      <c r="L42" s="5">
        <v>300</v>
      </c>
      <c r="M42" s="5"/>
      <c r="N42" s="5"/>
      <c r="O42" s="5">
        <v>343.5</v>
      </c>
      <c r="P42" s="5">
        <v>5.7249999999999996</v>
      </c>
      <c r="T42" s="1" t="s">
        <v>19</v>
      </c>
    </row>
    <row r="43" spans="2:20" x14ac:dyDescent="0.3">
      <c r="B43" s="4"/>
      <c r="C43" s="4">
        <v>1</v>
      </c>
      <c r="D43" s="4">
        <f t="shared" si="1"/>
        <v>29.25</v>
      </c>
      <c r="E43" s="5">
        <v>8</v>
      </c>
      <c r="F43" s="5">
        <v>500</v>
      </c>
      <c r="G43" s="5">
        <v>0</v>
      </c>
      <c r="H43" s="5">
        <f t="shared" si="0"/>
        <v>500</v>
      </c>
      <c r="I43" s="5">
        <v>75</v>
      </c>
      <c r="J43" s="5">
        <v>150</v>
      </c>
      <c r="K43" s="5">
        <v>0</v>
      </c>
      <c r="L43" s="5">
        <v>300</v>
      </c>
      <c r="M43" s="5"/>
      <c r="N43" s="5"/>
      <c r="O43" s="5">
        <v>343.5</v>
      </c>
      <c r="P43" s="5">
        <v>5.7249999999999996</v>
      </c>
    </row>
    <row r="44" spans="2:20" x14ac:dyDescent="0.3">
      <c r="B44" s="4"/>
      <c r="C44" s="4">
        <v>1</v>
      </c>
      <c r="D44" s="4">
        <f t="shared" si="1"/>
        <v>30.25</v>
      </c>
      <c r="E44" s="5">
        <v>8</v>
      </c>
      <c r="F44" s="5">
        <v>500</v>
      </c>
      <c r="G44" s="5">
        <v>0</v>
      </c>
      <c r="H44" s="5">
        <f t="shared" si="0"/>
        <v>500</v>
      </c>
      <c r="I44" s="5">
        <v>75</v>
      </c>
      <c r="J44" s="5">
        <v>150</v>
      </c>
      <c r="K44" s="5">
        <v>0</v>
      </c>
      <c r="L44" s="5">
        <v>300</v>
      </c>
      <c r="M44" s="5"/>
      <c r="N44" s="5"/>
      <c r="O44" s="5">
        <v>343.5</v>
      </c>
      <c r="P44" s="5">
        <v>5.7249999999999996</v>
      </c>
    </row>
    <row r="45" spans="2:20" x14ac:dyDescent="0.3">
      <c r="B45" s="4"/>
      <c r="C45" s="4">
        <v>1</v>
      </c>
      <c r="D45" s="4">
        <f t="shared" si="1"/>
        <v>31.25</v>
      </c>
      <c r="E45" s="5">
        <v>8</v>
      </c>
      <c r="F45" s="5">
        <v>500</v>
      </c>
      <c r="G45" s="5">
        <v>0</v>
      </c>
      <c r="H45" s="5">
        <f t="shared" si="0"/>
        <v>500</v>
      </c>
      <c r="I45" s="5">
        <v>75</v>
      </c>
      <c r="J45" s="5">
        <v>150</v>
      </c>
      <c r="K45" s="5">
        <v>0</v>
      </c>
      <c r="L45" s="5">
        <v>300</v>
      </c>
      <c r="M45" s="5"/>
      <c r="N45" s="5"/>
      <c r="O45" s="5">
        <v>343.5</v>
      </c>
      <c r="P45" s="5">
        <v>5.7249999999999996</v>
      </c>
    </row>
    <row r="46" spans="2:20" x14ac:dyDescent="0.3">
      <c r="B46" s="4"/>
      <c r="C46" s="4">
        <v>1</v>
      </c>
      <c r="D46" s="4">
        <f t="shared" si="1"/>
        <v>32.25</v>
      </c>
      <c r="E46" s="5">
        <v>8</v>
      </c>
      <c r="F46" s="5">
        <v>500</v>
      </c>
      <c r="G46" s="5">
        <v>0</v>
      </c>
      <c r="H46" s="5">
        <f t="shared" si="0"/>
        <v>500</v>
      </c>
      <c r="I46" s="5">
        <v>75</v>
      </c>
      <c r="J46" s="5">
        <v>150</v>
      </c>
      <c r="K46" s="5">
        <v>0</v>
      </c>
      <c r="L46" s="5">
        <v>300</v>
      </c>
      <c r="M46" s="5"/>
      <c r="N46" s="5"/>
      <c r="O46" s="5">
        <v>343.5</v>
      </c>
      <c r="P46" s="5">
        <v>5.7249999999999996</v>
      </c>
    </row>
    <row r="47" spans="2:20" x14ac:dyDescent="0.3">
      <c r="B47" s="4"/>
      <c r="C47" s="4">
        <v>1</v>
      </c>
      <c r="D47" s="4">
        <f t="shared" si="1"/>
        <v>33.25</v>
      </c>
      <c r="E47" s="5">
        <v>8</v>
      </c>
      <c r="F47" s="5">
        <v>500</v>
      </c>
      <c r="G47" s="5">
        <v>0</v>
      </c>
      <c r="H47" s="5">
        <f t="shared" si="0"/>
        <v>500</v>
      </c>
      <c r="I47" s="5">
        <v>75</v>
      </c>
      <c r="J47" s="5">
        <v>150</v>
      </c>
      <c r="K47" s="5">
        <v>0</v>
      </c>
      <c r="L47" s="5">
        <v>300</v>
      </c>
      <c r="M47" s="5"/>
      <c r="N47" s="5"/>
      <c r="O47" s="5">
        <v>343.5</v>
      </c>
      <c r="P47" s="5">
        <v>5.7249999999999996</v>
      </c>
    </row>
    <row r="48" spans="2:20" x14ac:dyDescent="0.3">
      <c r="B48" s="4"/>
      <c r="C48" s="4">
        <v>1</v>
      </c>
      <c r="D48" s="4">
        <f t="shared" si="1"/>
        <v>34.25</v>
      </c>
      <c r="E48" s="5">
        <v>8</v>
      </c>
      <c r="F48" s="5">
        <v>500</v>
      </c>
      <c r="G48" s="5">
        <v>0</v>
      </c>
      <c r="H48" s="5">
        <f t="shared" si="0"/>
        <v>500</v>
      </c>
      <c r="I48" s="5">
        <v>75</v>
      </c>
      <c r="J48" s="5">
        <v>150</v>
      </c>
      <c r="K48" s="5">
        <v>0</v>
      </c>
      <c r="L48" s="5">
        <v>300</v>
      </c>
      <c r="M48" s="5"/>
      <c r="N48" s="5"/>
      <c r="O48" s="5">
        <v>343.5</v>
      </c>
      <c r="P48" s="5">
        <v>5.7249999999999996</v>
      </c>
    </row>
    <row r="49" spans="5:16" x14ac:dyDescent="0.3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032020 6% SMP+5 ppbFiber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2020-07-08T15:46:41Z</dcterms:modified>
</cp:coreProperties>
</file>